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720" windowHeight="7320" activeTab="0"/>
  </bookViews>
  <sheets>
    <sheet name="教材価格表" sheetId="1" r:id="rId1"/>
    <sheet name="会員用（加盟員価格)" sheetId="2" r:id="rId2"/>
    <sheet name="非会員用（一般価格）" sheetId="3" r:id="rId3"/>
  </sheets>
  <definedNames>
    <definedName name="_xlnm.Print_Area" localSheetId="1">'会員用（加盟員価格)'!$B$1:$G$37</definedName>
    <definedName name="_xlnm.Print_Area" localSheetId="0">'教材価格表'!$A$1:$H$277</definedName>
    <definedName name="_xlnm.Print_Area" localSheetId="2">'非会員用（一般価格）'!$B$1:$G$37</definedName>
    <definedName name="_xlnm.Print_Titles" localSheetId="1">'会員用（加盟員価格)'!$1:$16</definedName>
    <definedName name="_xlnm.Print_Titles" localSheetId="0">'教材価格表'!$3:$3</definedName>
    <definedName name="_xlnm.Print_Titles" localSheetId="2">'非会員用（一般価格）'!$1:$16</definedName>
  </definedNames>
  <calcPr fullCalcOnLoad="1"/>
</workbook>
</file>

<file path=xl/sharedStrings.xml><?xml version="1.0" encoding="utf-8"?>
<sst xmlns="http://schemas.openxmlformats.org/spreadsheetml/2006/main" count="879" uniqueCount="498">
  <si>
    <t>法</t>
  </si>
  <si>
    <t>出</t>
  </si>
  <si>
    <t>版</t>
  </si>
  <si>
    <t>労</t>
  </si>
  <si>
    <t>令</t>
  </si>
  <si>
    <t>協</t>
  </si>
  <si>
    <t>全</t>
  </si>
  <si>
    <t>警</t>
  </si>
  <si>
    <t>東</t>
  </si>
  <si>
    <t>京</t>
  </si>
  <si>
    <t>　</t>
  </si>
  <si>
    <t>　　◎お申し込みの際、なるべく冊数をまとめてご注文下さい。</t>
  </si>
  <si>
    <t>加盟員価格</t>
  </si>
  <si>
    <t>数　量</t>
  </si>
  <si>
    <t>送　料</t>
  </si>
  <si>
    <t>5冊以上無料</t>
  </si>
  <si>
    <t>11冊以上無料</t>
  </si>
  <si>
    <t>実　費</t>
  </si>
  <si>
    <t>無　料</t>
  </si>
  <si>
    <t>一律500円</t>
  </si>
  <si>
    <t>5巻以上無料</t>
  </si>
  <si>
    <t>21冊以上無料</t>
  </si>
  <si>
    <t>ｺｰﾄﾞ</t>
  </si>
  <si>
    <t>ｺｰﾄﾞ</t>
  </si>
  <si>
    <t>送付先</t>
  </si>
  <si>
    <t>会社名</t>
  </si>
  <si>
    <t>連絡先</t>
  </si>
  <si>
    <t>担当者</t>
  </si>
  <si>
    <t>一般価格</t>
  </si>
  <si>
    <t>協会価格</t>
  </si>
  <si>
    <t>501-1</t>
  </si>
  <si>
    <t>501-2</t>
  </si>
  <si>
    <t>501-3</t>
  </si>
  <si>
    <t>501-4</t>
  </si>
  <si>
    <t>501-5</t>
  </si>
  <si>
    <t>501-6</t>
  </si>
  <si>
    <t>502-1</t>
  </si>
  <si>
    <t>502-2</t>
  </si>
  <si>
    <t>502-3</t>
  </si>
  <si>
    <t>502-4</t>
  </si>
  <si>
    <t>502-5</t>
  </si>
  <si>
    <t>502-6</t>
  </si>
  <si>
    <t>504-2</t>
  </si>
  <si>
    <t>504-3</t>
  </si>
  <si>
    <t>504-4</t>
  </si>
  <si>
    <t>504-5</t>
  </si>
  <si>
    <t>504-6</t>
  </si>
  <si>
    <t>505-2</t>
  </si>
  <si>
    <t>505-3</t>
  </si>
  <si>
    <t>505-4</t>
  </si>
  <si>
    <t>505-5</t>
  </si>
  <si>
    <t>505-6</t>
  </si>
  <si>
    <t>506-1</t>
  </si>
  <si>
    <t>506-2</t>
  </si>
  <si>
    <t>大</t>
  </si>
  <si>
    <t>成</t>
  </si>
  <si>
    <t>の</t>
  </si>
  <si>
    <t>他</t>
  </si>
  <si>
    <t>510-1</t>
  </si>
  <si>
    <t>510-2</t>
  </si>
  <si>
    <t>510-3</t>
  </si>
  <si>
    <t>510-4</t>
  </si>
  <si>
    <t>510-5</t>
  </si>
  <si>
    <t>　</t>
  </si>
  <si>
    <t>小　計</t>
  </si>
  <si>
    <t>品　　　　　名</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</si>
  <si>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</si>
  <si>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</si>
  <si>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</si>
  <si>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</si>
  <si>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</si>
  <si>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</si>
  <si>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</si>
  <si>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</si>
  <si>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</si>
  <si>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</si>
  <si>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</si>
  <si>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</si>
  <si>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</si>
  <si>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</si>
  <si>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</si>
  <si>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</si>
  <si>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</si>
  <si>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</si>
  <si>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</si>
  <si>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</si>
  <si>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</si>
  <si>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</si>
  <si>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</si>
  <si>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</si>
  <si>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</si>
  <si>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</si>
  <si>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</si>
  <si>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</si>
  <si>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</si>
  <si>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</si>
  <si>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</si>
  <si>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</si>
  <si>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</si>
  <si>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</si>
  <si>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</si>
  <si>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</si>
  <si>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</si>
  <si>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</si>
  <si>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</si>
  <si>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</si>
  <si>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</si>
  <si>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</si>
  <si>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</si>
  <si>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</si>
  <si>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</si>
  <si>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</si>
  <si>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</si>
  <si>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</si>
  <si>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産</t>
  </si>
  <si>
    <t>陽</t>
  </si>
  <si>
    <t>印</t>
  </si>
  <si>
    <t>5枚以上無料</t>
  </si>
  <si>
    <t>5点以上無料</t>
  </si>
  <si>
    <t>-</t>
  </si>
  <si>
    <t>ラ</t>
  </si>
  <si>
    <t>イ</t>
  </si>
  <si>
    <t>ト</t>
  </si>
  <si>
    <t>Ｖ</t>
  </si>
  <si>
    <t>Ｔ</t>
  </si>
  <si>
    <t>花</t>
  </si>
  <si>
    <t>書</t>
  </si>
  <si>
    <t>503-1</t>
  </si>
  <si>
    <t>503-2</t>
  </si>
  <si>
    <t>503-3</t>
  </si>
  <si>
    <t>503-4</t>
  </si>
  <si>
    <t>503-5</t>
  </si>
  <si>
    <t>503-6</t>
  </si>
  <si>
    <t>無　料</t>
  </si>
  <si>
    <t>518-1</t>
  </si>
  <si>
    <t>518-2</t>
  </si>
  <si>
    <t>519-1</t>
  </si>
  <si>
    <t>519-2</t>
  </si>
  <si>
    <t>520-1</t>
  </si>
  <si>
    <t>520-2</t>
  </si>
  <si>
    <t>無料</t>
  </si>
  <si>
    <t>送料無料</t>
  </si>
  <si>
    <t>2冊以上無料</t>
  </si>
  <si>
    <t>522-1</t>
  </si>
  <si>
    <t>522-2</t>
  </si>
  <si>
    <t>522-3</t>
  </si>
  <si>
    <t>522-4</t>
  </si>
  <si>
    <t>522-5</t>
  </si>
  <si>
    <t>522-6</t>
  </si>
  <si>
    <t>523-1</t>
  </si>
  <si>
    <t>523-2</t>
  </si>
  <si>
    <t>524-1</t>
  </si>
  <si>
    <t>524-2</t>
  </si>
  <si>
    <t>525-1</t>
  </si>
  <si>
    <t>525-2</t>
  </si>
  <si>
    <t>2部以上無料</t>
  </si>
  <si>
    <t>3冊以上無料</t>
  </si>
  <si>
    <t>サ</t>
  </si>
  <si>
    <t>ン</t>
  </si>
  <si>
    <t>ワ</t>
  </si>
  <si>
    <t>D</t>
  </si>
  <si>
    <t>そ</t>
  </si>
  <si>
    <t>〒</t>
  </si>
  <si>
    <t>立</t>
  </si>
  <si>
    <t>送料込</t>
  </si>
  <si>
    <t>４巻まで300円</t>
  </si>
  <si>
    <t>４巻まで400円</t>
  </si>
  <si>
    <t>緊急地震速報</t>
  </si>
  <si>
    <t>18＋2のポイントで知る新しい駐車取締り</t>
  </si>
  <si>
    <t>雑踏警備業務の手引</t>
  </si>
  <si>
    <t>機械警備業務の手引</t>
  </si>
  <si>
    <t>保安警備業務の手引</t>
  </si>
  <si>
    <t>身辺警備業務の手引</t>
  </si>
  <si>
    <t>交通誘導警備業務の手引</t>
  </si>
  <si>
    <t>警備手帳</t>
  </si>
  <si>
    <t>警備手帳　社名入れ　(型・印刷代)</t>
  </si>
  <si>
    <t>警備手帳　社名入れ　(金文字印刷代)</t>
  </si>
  <si>
    <t>キーワードI（ﾃﾞｨﾌｪﾝｽﾌｫｰｶｽ）</t>
  </si>
  <si>
    <t>警備業労働災害防止規程・解説</t>
  </si>
  <si>
    <t>交通労働災害を防ごう</t>
  </si>
  <si>
    <t>セキュリティ・マニュアルNo.1</t>
  </si>
  <si>
    <t>セキュリティ・マニュアルNo.2</t>
  </si>
  <si>
    <t xml:space="preserve">セキュリティ・マニュアルNo.3 </t>
  </si>
  <si>
    <t>セキュリティ・マニュアルNo.4</t>
  </si>
  <si>
    <t>セキュリティ・マニュアルNo.5</t>
  </si>
  <si>
    <t>サンシェード</t>
  </si>
  <si>
    <t>警備員名簿ファイル</t>
  </si>
  <si>
    <t>備付け書類ファイル</t>
  </si>
  <si>
    <t>ファイル２冊セット</t>
  </si>
  <si>
    <t>警備員名簿用紙（３０枚セット）</t>
  </si>
  <si>
    <t>名簿補助用紙（３０枚セット）</t>
  </si>
  <si>
    <t>セキュリティタイム（         月号）H21.1月号～</t>
  </si>
  <si>
    <t>セキュリティタイム（臨増労災）　Ｈ１６～</t>
  </si>
  <si>
    <t>セキュリティタイム（年間購読）</t>
  </si>
  <si>
    <t>セキュリティタイム（２年購読）</t>
  </si>
  <si>
    <t>「３５周年記念　警備業の歩み」</t>
  </si>
  <si>
    <t>security eye 特集</t>
  </si>
  <si>
    <t>セキュリティタイム用バインダー</t>
  </si>
  <si>
    <t xml:space="preserve"> ネクタイピン（七宝）男性用</t>
  </si>
  <si>
    <t>ネクタイピン（七宝）女性用</t>
  </si>
  <si>
    <t>ネクタイピン（銀）　 男性用</t>
  </si>
  <si>
    <t>ネクタイピン（銀）　 女性用</t>
  </si>
  <si>
    <t>ネクタイピン（金）　 男性用</t>
  </si>
  <si>
    <t>ネクタイピン（金）　 女性用</t>
  </si>
  <si>
    <t>新警備員教育ﾋﾞﾃﾞｵ  全６巻</t>
  </si>
  <si>
    <t>新警備員教育ﾋﾞﾃﾞｵ（第１巻）</t>
  </si>
  <si>
    <t>新警備員教育ﾋﾞﾃﾞｵ（第２巻）</t>
  </si>
  <si>
    <t>新警備員教育ﾋﾞﾃﾞｵ（第３巻）</t>
  </si>
  <si>
    <t>新警備員教育ﾋﾞﾃﾞｵ（第４巻）</t>
  </si>
  <si>
    <t>新警備員教育ﾋﾞﾃﾞｵ（第５巻）</t>
  </si>
  <si>
    <t>新警備員教育ﾋﾞﾃﾞｵ（第６巻）</t>
  </si>
  <si>
    <t>新警備員教育DVD  全６巻</t>
  </si>
  <si>
    <t>新警備員教育DVD（第１巻）</t>
  </si>
  <si>
    <t>新警備員教育DVD（第２巻）</t>
  </si>
  <si>
    <t>新警備員教育DVD（第３巻）</t>
  </si>
  <si>
    <t>新警備員教育DVD（第４巻）</t>
  </si>
  <si>
    <t>新警備員教育DVD（第５巻）</t>
  </si>
  <si>
    <t>新警備員教育DVD（第６巻）</t>
  </si>
  <si>
    <t>「警備業務２級共通編」ﾋﾞﾃﾞｵ（１巻）</t>
  </si>
  <si>
    <t>「警備業務２級共通編」DVD（１巻）</t>
  </si>
  <si>
    <t>2級検定合格　交通誘導警備員教育ＶＴＲ（全１巻）</t>
  </si>
  <si>
    <t>2級検定合格　交通誘導警備員教育ＤＶＤ（全１巻）</t>
  </si>
  <si>
    <t>2級検定合格　雑踏警備員教育ＶＴＲ（全１巻）</t>
  </si>
  <si>
    <t>2級検定合格　雑踏警備員教育ＤＶＤ（全１巻）</t>
  </si>
  <si>
    <t>2級検定合格　施設警備員教育ＶＴＲ（全１巻）</t>
  </si>
  <si>
    <t>2級検定合格　施設警備員教育ＤＶＤ（全１巻）</t>
  </si>
  <si>
    <t>2級検定合格　警備員教育・共通編ＶＴＲ（全１巻）</t>
  </si>
  <si>
    <t>2級検定合格　警備員教育・共通編ＤＶＤ（全１巻）</t>
  </si>
  <si>
    <t>安全運転管理書式便覧</t>
  </si>
  <si>
    <t>安全運転管理実務の手引</t>
  </si>
  <si>
    <t xml:space="preserve"> Ｈ１８年版　ビジュアルデータ　</t>
  </si>
  <si>
    <t>Q&amp;A パート労働者の雇用管理</t>
  </si>
  <si>
    <t>男女雇用機会均等法便覧</t>
  </si>
  <si>
    <t>改正パートタイム労働法便覧</t>
  </si>
  <si>
    <t>労働基準法令総覧</t>
  </si>
  <si>
    <t>安全衛生法令総覧</t>
  </si>
  <si>
    <t>残業手当のいらない管理職</t>
  </si>
  <si>
    <t>危機管理実務必携 (全１巻)</t>
  </si>
  <si>
    <t>民事介入暴力対策マニュアル</t>
  </si>
  <si>
    <t>個人情報保護ハンドブック(加除式)</t>
  </si>
  <si>
    <t xml:space="preserve"> 幼保施設等安全･安心ハンドブック(加除式)</t>
  </si>
  <si>
    <t>交通　実務警備員教育ＶＴＲ　全５巻</t>
  </si>
  <si>
    <t>交通　実務警備員教育ＶＴＲ（第２巻）</t>
  </si>
  <si>
    <t>交通　実務警備員教育ＶＴＲ（第３巻）</t>
  </si>
  <si>
    <t>交通　実務警備員教育ＶＴＲ（第４巻）</t>
  </si>
  <si>
    <t>交通　実務警備員教育ＶＴＲ（第５巻）</t>
  </si>
  <si>
    <t>交通　実務警備員教育ＶＴＲ（第６巻）</t>
  </si>
  <si>
    <t>施設　実務警備員教育ＶＴＲ　全５巻</t>
  </si>
  <si>
    <t>施設　実務警備員教育ＶＴＲ（第２巻）</t>
  </si>
  <si>
    <t>施設　実務警備員教育ＶＴＲ（第３巻）</t>
  </si>
  <si>
    <t>施設　実務警備員教育ＶＴＲ（第４巻）</t>
  </si>
  <si>
    <t>施設　実務警備員教育ＶＴＲ（第５巻）</t>
  </si>
  <si>
    <t>施設　実務警備員教育ＶＴＲ（第６巻）</t>
  </si>
  <si>
    <t>常駐警備員教育ＶＴＲ　全５巻</t>
  </si>
  <si>
    <t>常駐警備員教育ＶＴＲ　(第１巻）</t>
  </si>
  <si>
    <t>常駐警備員教育ＶＴＲ　(第２巻）</t>
  </si>
  <si>
    <t>常駐警備員教育ＶＴＲ　(第３巻）</t>
  </si>
  <si>
    <t>常駐警備員教育ＶＴＲ　(第４巻）</t>
  </si>
  <si>
    <t>常駐警備員教育ＶＴＲ　(第５巻）</t>
  </si>
  <si>
    <t>常駐警備巡回要領初級編ＶＴＲ(1巻）</t>
  </si>
  <si>
    <t>「映像でマスターする警戒杖術」ＶＴＲ（１巻）</t>
  </si>
  <si>
    <t>安全と信頼ＶＴＲ　全６巻</t>
  </si>
  <si>
    <t xml:space="preserve">安全と信頼ＶＴＲ（第１巻） </t>
  </si>
  <si>
    <t>安全と信頼ＶＴＲ（第２巻）</t>
  </si>
  <si>
    <t>安全と信頼ＶＴＲ（第３巻）</t>
  </si>
  <si>
    <t>安全と信頼ＶＴＲ（第４巻）</t>
  </si>
  <si>
    <t>安全と信頼ＶＴＲ（第５巻）</t>
  </si>
  <si>
    <t>安全と信頼ＶＴＲ（第６巻）</t>
  </si>
  <si>
    <t>わかりやすい改正労働基準法の解説</t>
  </si>
  <si>
    <t>平成２１年改正道路交通法の解説</t>
  </si>
  <si>
    <t>「映像でマスターする警戒杖術」ＤＶＤ（１巻）</t>
  </si>
  <si>
    <t>507-1</t>
  </si>
  <si>
    <t>安全と信頼ＤＶＤ　全６巻</t>
  </si>
  <si>
    <t xml:space="preserve">安全と信頼ＤＶＤ（第１巻） </t>
  </si>
  <si>
    <t>安全と信頼ＤＶＤ（第２巻）</t>
  </si>
  <si>
    <t>安全と信頼ＤＶＤ（第３巻）</t>
  </si>
  <si>
    <t>安全と信頼ＤＶＤ（第４巻）</t>
  </si>
  <si>
    <t>安全と信頼ＤＶＤ（第５巻）</t>
  </si>
  <si>
    <t>安全と信頼ＤＶＤ（第６巻）</t>
  </si>
  <si>
    <t>交通誘導警備１級ＤＶＤ（第２巻）</t>
  </si>
  <si>
    <t>交通誘導警備１級ＤＶＤ（第３巻）</t>
  </si>
  <si>
    <t>交通誘導警備１級ＤＶＤ（第４巻）</t>
  </si>
  <si>
    <t>交通誘導警備１級ＤＶＤ（第５巻）</t>
  </si>
  <si>
    <t>交通誘導警備１級ＤＶＤ（第６巻）</t>
  </si>
  <si>
    <t>544-1</t>
  </si>
  <si>
    <t>544-2</t>
  </si>
  <si>
    <t>544-3</t>
  </si>
  <si>
    <t>544-4</t>
  </si>
  <si>
    <t>544-5</t>
  </si>
  <si>
    <t>544-6</t>
  </si>
  <si>
    <t>R</t>
  </si>
  <si>
    <t>「ＫＤべんり君」法定備付版　（加盟員注文分）</t>
  </si>
  <si>
    <t>「ＫＤべんり君」法定備付版　（会員外注文分）</t>
  </si>
  <si>
    <t>交通誘導警備業務２級ﾋﾞﾃﾞｵ（全２巻）</t>
  </si>
  <si>
    <t>交通誘導警備業務２級ﾋﾞﾃﾞｵ（第２巻）</t>
  </si>
  <si>
    <t>交通誘導警備業務２級DVD（全２巻）</t>
  </si>
  <si>
    <t>交通誘導警備業務２級DVD（第１巻）</t>
  </si>
  <si>
    <t>交通誘導警備業務２級DVD（第２巻）</t>
  </si>
  <si>
    <t>雑踏警備業務２級ﾋﾞﾃﾞｵ（全２巻）</t>
  </si>
  <si>
    <t>雑踏警備業務２級ﾋﾞﾃﾞｵ（第１巻）</t>
  </si>
  <si>
    <t>雑踏警備業務２級ﾋﾞﾃﾞｵ（第２巻）</t>
  </si>
  <si>
    <t>雑踏警備業務２級DVD（全２巻）</t>
  </si>
  <si>
    <t>雑踏警備業務２級DVD（第１巻）</t>
  </si>
  <si>
    <t>雑踏警備業務２級DVD（第２巻）</t>
  </si>
  <si>
    <t>施設警備業務２級ﾋﾞﾃﾞｵ（全２巻）</t>
  </si>
  <si>
    <t>施設警備業務２級ﾋﾞﾃﾞｵ（第１巻）</t>
  </si>
  <si>
    <t>施設警備業務２級ﾋﾞﾃﾞｵ（第２巻）</t>
  </si>
  <si>
    <t>施設警備業務２級ＤＶＤ（全２巻）</t>
  </si>
  <si>
    <t>施設警備業務２級ＤＶＤ（第１巻）</t>
  </si>
  <si>
    <t>施設警備業務２級ＤＶＤ（第２巻）</t>
  </si>
  <si>
    <t>「刺股操作要領」ＶＴＲ（全１巻）</t>
  </si>
  <si>
    <t>「刺股操作要領」DVD（全１巻）</t>
  </si>
  <si>
    <t>期待される警備員ＶＴＲ（第１巻)</t>
  </si>
  <si>
    <t>期待される警備員ＶＴＲ（第２巻)</t>
  </si>
  <si>
    <t>期待される警備員ＶＴＲ 全２巻</t>
  </si>
  <si>
    <t>セキュリティ・プランナーバッジ（ＳＰ）</t>
  </si>
  <si>
    <t>交通誘導警備１級ＤＶＤ 全６巻　　　</t>
  </si>
  <si>
    <t>交通誘導警備１級ＤＶＤ（第１巻）　　</t>
  </si>
  <si>
    <t>交通誘導警備業務２級ﾋﾞﾃﾞｵ（第１巻）</t>
  </si>
  <si>
    <t>交通誘導警備業務１級DVD（全１巻）</t>
  </si>
  <si>
    <t>雑踏警備業務１級DVD（全１巻）</t>
  </si>
  <si>
    <t>施設警備業務１級ＤＶＤ（全１巻）</t>
  </si>
  <si>
    <t>「簡単ホームページ開設サービス」</t>
  </si>
  <si>
    <t>「簡単ＨＰ開設・管理費用」２年目のみ</t>
  </si>
  <si>
    <t>１５-２訂版　道路交通法解説</t>
  </si>
  <si>
    <t>おくづけ</t>
  </si>
  <si>
    <t>1-1警備業関係用語集</t>
  </si>
  <si>
    <t>2-1　最新　警備保障契約の解説</t>
  </si>
  <si>
    <t>1-1 重大交通事故現場30事例</t>
  </si>
  <si>
    <t>1-1 実践的護身術</t>
  </si>
  <si>
    <t>2-1 顧客の信頼を得るための教育訓練の実践</t>
  </si>
  <si>
    <t>2-1 警備業に求められるｺﾝﾌﾟﾗｲｱﾝｽ実践</t>
  </si>
  <si>
    <t>1-1 警備員教育教本(運搬編）  新訂版</t>
  </si>
  <si>
    <t>1-1 警備員教育教本(機械編）　新訂版</t>
  </si>
  <si>
    <t>1-1 効果的営業活動</t>
  </si>
  <si>
    <t>2-1 実践的教育技法</t>
  </si>
  <si>
    <t>2-1 実践的交通誘導警備業務</t>
  </si>
  <si>
    <t>2-1 事例研究による実践的施設警備業務</t>
  </si>
  <si>
    <t>1-1「刺股操作要領」　冊子　</t>
  </si>
  <si>
    <t>新版　災害警備　三訂版</t>
  </si>
  <si>
    <t>送料実費</t>
  </si>
  <si>
    <t>点数制度の実務　六訂版</t>
  </si>
  <si>
    <t>施設警備業務の手引</t>
  </si>
  <si>
    <t>安全・安心な社会の実現に向けて（論文集）</t>
  </si>
  <si>
    <t>期待される警備員ＤＶＤ全２巻</t>
  </si>
  <si>
    <t>期待される警備員ＤＶＤ（第１巻)</t>
  </si>
  <si>
    <t>期待される警備員ＤＶＤ（第２巻)</t>
  </si>
  <si>
    <t>わかりやすい改正育児・介護休業法の解説</t>
  </si>
  <si>
    <t>H元.3.10</t>
  </si>
  <si>
    <t>加除式</t>
  </si>
  <si>
    <t>1-1「小楯・大楯操作要領」　冊子　</t>
  </si>
  <si>
    <t>507-2</t>
  </si>
  <si>
    <t>伸びる組織のための人事評価・賞与制度改革　</t>
  </si>
  <si>
    <t>1部３４０円</t>
  </si>
  <si>
    <t>4-1 指導教育責任者問題集(４号業務)</t>
  </si>
  <si>
    <t>4-1 雑踏警備業務の手引(上級）</t>
  </si>
  <si>
    <t>2-2 交通誘導警備業務１級模擬問題集</t>
  </si>
  <si>
    <t>警備業務共通編１級ＤＶＤ（全１巻）</t>
  </si>
  <si>
    <t>２巻まで350円</t>
  </si>
  <si>
    <t>1部290円</t>
  </si>
  <si>
    <t>改訂版　携帯用確認の手引き　</t>
  </si>
  <si>
    <t>衛生管理者試験必勝問題集</t>
  </si>
  <si>
    <t>伸びる組織のための人事・賃金基礎講座　</t>
  </si>
  <si>
    <t>３-２訂版　図解道路交通法</t>
  </si>
  <si>
    <t>早わかり道路交通法　[改訂版]</t>
  </si>
  <si>
    <t>128A</t>
  </si>
  <si>
    <t>133A</t>
  </si>
  <si>
    <t>道路使用許可申請マニュアル　</t>
  </si>
  <si>
    <t>1-2 警 戒 杖 術</t>
  </si>
  <si>
    <t>1-1 セキュリティ・コンサルタント講習教本［第１巻］</t>
  </si>
  <si>
    <t>1-1 セキュリティ・コンサルタント講習教本［第２巻］</t>
  </si>
  <si>
    <t>1-1セキュリティ・コンサルタント講習教本［2冊セット］</t>
  </si>
  <si>
    <t>1-1 セキュリティ・コンサルタント演習問題集</t>
  </si>
  <si>
    <t>普及版 道路交通法（H24.4施行分収録）</t>
  </si>
  <si>
    <t>セキュリティ・コンサルタントバッジ（ＳＣ）</t>
  </si>
  <si>
    <t>判例から学ぶ交通事故60選</t>
  </si>
  <si>
    <t>5-1 貴重品・核燃料運搬２級模擬問題集250</t>
  </si>
  <si>
    <t>H24.3</t>
  </si>
  <si>
    <t>「実践危機管理」国民保護訓練マニュアル</t>
  </si>
  <si>
    <t>〔改訂版〕公用文用字用語の要点</t>
  </si>
  <si>
    <t>132A</t>
  </si>
  <si>
    <t>〔注釈〕公用文用字用語辞典(第５版)</t>
  </si>
  <si>
    <t>８０型　ﾌﾟﾛｼﾞｪｸﾀｰ用ｽｸﾘｰﾝ(ジェットブラック)</t>
  </si>
  <si>
    <t>１００型　ﾌﾟﾛｼﾞｪｸﾀｰ用ｽｸﾘｰﾝ(ジェットブラック)</t>
  </si>
  <si>
    <t>送料込み</t>
  </si>
  <si>
    <t>H24.6</t>
  </si>
  <si>
    <t>2.3 警備業関係基本書式CD-ROM　Ver.2.3</t>
  </si>
  <si>
    <t>3-1 交通誘導警備業務の手引(上級）</t>
  </si>
  <si>
    <t>R</t>
  </si>
  <si>
    <t>3-1 貴重品・核燃料運搬１級模擬問題集250</t>
  </si>
  <si>
    <t>セキュリティ・コンサルタントDVD(全１巻)</t>
  </si>
  <si>
    <t>8-1 交通誘導警備業務の手引(初級）</t>
  </si>
  <si>
    <t>3-1 雑踏警備業務の手引(初級）</t>
  </si>
  <si>
    <t>7-1 指導教育責任者問題集(２号業務)</t>
  </si>
  <si>
    <t>働</t>
  </si>
  <si>
    <t>くらしの防災知識</t>
  </si>
  <si>
    <t>3-1 機械管理者演習問題集（解説編付）</t>
  </si>
  <si>
    <t>6-1 警備員教育教本(施設編）　新訂版</t>
  </si>
  <si>
    <t>急ぎ１冊３５０円</t>
  </si>
  <si>
    <t>ﾒｰﾙ便１冊160</t>
  </si>
  <si>
    <t>2-1 セキュリティ・プランナー演習問題集</t>
  </si>
  <si>
    <t>5-1 施設警備業務１級模擬問題集</t>
  </si>
  <si>
    <t>4-1 指導教育責任者問題集(３号業務)</t>
  </si>
  <si>
    <t>7-1 警備員必携 (B６判)</t>
  </si>
  <si>
    <t>5-1 指導教育責任者講習教本Ⅱ（４号業務）</t>
  </si>
  <si>
    <r>
      <rPr>
        <sz val="9"/>
        <rFont val="ＭＳ Ｐゴシック"/>
        <family val="3"/>
      </rPr>
      <t>警備業務実務必携　</t>
    </r>
    <r>
      <rPr>
        <sz val="10"/>
        <rFont val="ＭＳ Ｐゴシック"/>
        <family val="3"/>
      </rPr>
      <t>わかりやすい刑法</t>
    </r>
  </si>
  <si>
    <t>ピンバッジ AJSSA (ﾌﾞﾙｰ)</t>
  </si>
  <si>
    <t>ピンバッジ AJSSA (ｸﾞﾘｰﾝ)</t>
  </si>
  <si>
    <t>ピンバッジ AJSSA (ｴﾝｼﾞ)</t>
  </si>
  <si>
    <t xml:space="preserve"> Ｈ２３年版生活安全小六法</t>
  </si>
  <si>
    <t>わかりやすい改正労働者派遣法の解説</t>
  </si>
  <si>
    <t>5-1 施設警備業務の手引(上級）</t>
  </si>
  <si>
    <t>7-1 指導教育責任者問題集(基本編)</t>
  </si>
  <si>
    <t>1-1 警備員のための護身術(教本)</t>
  </si>
  <si>
    <t>1-1 警備員のための護身術(DVD)</t>
  </si>
  <si>
    <t>1-1 警備員のための護身術(セット)</t>
  </si>
  <si>
    <t>6冊以上無料</t>
  </si>
  <si>
    <t>6枚以上無料</t>
  </si>
  <si>
    <t>3ｾｯﾄ以上無料</t>
  </si>
  <si>
    <t>9-1 雑踏警備業務２級模擬問題集</t>
  </si>
  <si>
    <t>5-1 警備員教育教本(交通編）　新訂版</t>
  </si>
  <si>
    <t>8-1 施設警備業務の手引(初級）</t>
  </si>
  <si>
    <t>1-1 施設警備業務におけるﾌﾟｰﾙ監視業務</t>
  </si>
  <si>
    <t>8-1 警備業法の解説 (11訂８版)</t>
  </si>
  <si>
    <t>国際テロリズム１０１問　[第二版]</t>
  </si>
  <si>
    <t>房</t>
  </si>
  <si>
    <t>クリップマーカー</t>
  </si>
  <si>
    <t>グリーンマーカー(ﾎﾜｲﾄ)</t>
  </si>
  <si>
    <t>グリーンマーカー(ﾌﾞﾙｰ)</t>
  </si>
  <si>
    <t>グリーンマーカー(ｴﾝｼﾞ)</t>
  </si>
  <si>
    <t>グリーンマーカー(ｵﾚﾝｼﾞ)</t>
  </si>
  <si>
    <t>245-1</t>
  </si>
  <si>
    <t>246-1</t>
  </si>
  <si>
    <t>247-1</t>
  </si>
  <si>
    <t>248-1</t>
  </si>
  <si>
    <t>クリップ・マーカーセット(ﾎﾜｲﾄ)</t>
  </si>
  <si>
    <t>クリップ・マーカーセット(ﾌﾞﾙｰ)</t>
  </si>
  <si>
    <t>クリップ・マーカーセット(ｴﾝｼﾞ)</t>
  </si>
  <si>
    <t>クリップ・マーカーセット(ｵﾚﾝｼﾞ)</t>
  </si>
  <si>
    <t>7-2 指導教育責任者講習教本Ⅱ（２号業務）</t>
  </si>
  <si>
    <t>10-1 指導教育責任者講習教本Ⅱ（１号業務）</t>
  </si>
  <si>
    <t>9-1 警備員教育教本(基本教育編）新訂版</t>
  </si>
  <si>
    <t>記載例集(七訂六版）・ＣＤ-ＲＯＭセット</t>
  </si>
  <si>
    <t>9-3 施設警備業務２級模擬問題集</t>
  </si>
  <si>
    <t>13-1 交通誘導警備業務２級模擬問題集</t>
  </si>
  <si>
    <t>4-1 指導教育責任者講習教本Ⅰ（基本編）</t>
  </si>
  <si>
    <r>
      <rPr>
        <sz val="11"/>
        <rFont val="ＭＳ Ｐゴシック"/>
        <family val="3"/>
      </rPr>
      <t>6-1 基本書式記載例集(七訂六版）</t>
    </r>
    <r>
      <rPr>
        <sz val="8"/>
        <rFont val="ＭＳ Ｐゴシック"/>
        <family val="3"/>
      </rPr>
      <t>付録付</t>
    </r>
    <r>
      <rPr>
        <sz val="11"/>
        <rFont val="ＭＳ Ｐゴシック"/>
        <family val="3"/>
      </rPr>
      <t>　</t>
    </r>
  </si>
  <si>
    <r>
      <rPr>
        <sz val="9"/>
        <rFont val="ＭＳ Ｐゴシック"/>
        <family val="3"/>
      </rPr>
      <t>警備業務実務必携　</t>
    </r>
    <r>
      <rPr>
        <sz val="10"/>
        <rFont val="ＭＳ Ｐゴシック"/>
        <family val="3"/>
      </rPr>
      <t>わかりやすい憲法(人権)</t>
    </r>
  </si>
  <si>
    <t>平成２５年度版全警協加盟員名簿</t>
  </si>
  <si>
    <t>平成２６年版三段対照式交通実務六法</t>
  </si>
  <si>
    <t>ア</t>
  </si>
  <si>
    <t>グ</t>
  </si>
  <si>
    <t>ル</t>
  </si>
  <si>
    <t>ン</t>
  </si>
  <si>
    <t>302A</t>
  </si>
  <si>
    <t>302B</t>
  </si>
  <si>
    <t>刷</t>
  </si>
  <si>
    <t>セキュリティタイム（臨増労災）　Ｈ２５</t>
  </si>
  <si>
    <t>SECURITY HANDBOOK</t>
  </si>
  <si>
    <t>交通小六法 平成２５年版</t>
  </si>
  <si>
    <t>3-1 セキュリティ・プランナー講習教本［第１巻］</t>
  </si>
  <si>
    <t>3-1 セキュリティ・プランナー講習教本［第２巻］</t>
  </si>
  <si>
    <t>3-1セキュリティ・プランナー講習教本［2冊セット］</t>
  </si>
  <si>
    <t xml:space="preserve">7-1 機械業務管理者講習教本　 </t>
  </si>
  <si>
    <t>11-1指導教育責任者講習教本Ⅱ（３号業務）</t>
  </si>
  <si>
    <t xml:space="preserve">全訂版16刷 警備業法令集 </t>
  </si>
  <si>
    <t>4-1 雑踏警備業務１級模擬問題集</t>
  </si>
  <si>
    <t>旧税率（5％）</t>
  </si>
  <si>
    <t>指導教育責任者ﾊﾞｯｼﾞ(1号～４号)</t>
  </si>
  <si>
    <t>機械警備業務管理者ﾊﾞｯｼﾞ</t>
  </si>
  <si>
    <t>別注文</t>
  </si>
  <si>
    <t>七訂　毒物・劇物</t>
  </si>
  <si>
    <t>7-2 指導教育責任者問題集(１号業務)</t>
  </si>
  <si>
    <t>労働総覧 平成２６年版</t>
  </si>
  <si>
    <t>６５歳定年制実現のための人事・賃金制度</t>
  </si>
  <si>
    <t>衛生管理者試験過去問題集（第６集）</t>
  </si>
  <si>
    <t>Ｈ２５年版賃金センサス第１巻</t>
  </si>
  <si>
    <t>Ｈ２５年版賃金センサス第２巻</t>
  </si>
  <si>
    <t>Ｈ２５年版賃金センサス第３巻</t>
  </si>
  <si>
    <t>Ｈ２５年版賃金センサス第４巻</t>
  </si>
  <si>
    <t>刑事司法制度改革解説「改訂第２版」</t>
  </si>
  <si>
    <t>教 　育 　教 　材 　価 　格　 表　(８％用)</t>
  </si>
  <si>
    <t xml:space="preserve"> 品　　　　　名</t>
  </si>
  <si>
    <t>（一社）香川県警備業協会　行</t>
  </si>
  <si>
    <t>平成　　　年　　　月　　　日</t>
  </si>
  <si>
    <t>FAX 087-862-9089</t>
  </si>
  <si>
    <t>教　材　注　文　書　（会員用）</t>
  </si>
  <si>
    <t>※　合　計　金　額</t>
  </si>
  <si>
    <t>※欄には、記入しないで下さい</t>
  </si>
  <si>
    <t>教材価格は、会員は加盟員価格、非会員は一般価格を記入して下さい。</t>
  </si>
  <si>
    <t>教材価格</t>
  </si>
  <si>
    <t>備　考</t>
  </si>
  <si>
    <t>教　材　注　文　書　（非会員用）</t>
  </si>
  <si>
    <t>※１　　一般社団となり、最新版になったもの</t>
  </si>
  <si>
    <t>平成２６年３月３日現在 8%</t>
  </si>
  <si>
    <t>※１</t>
  </si>
  <si>
    <t>-</t>
  </si>
  <si>
    <t>ｾｷｭﾘﾃｨﾀｲﾑ関係の価格は確定未定のため問い合わせください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</si>
</sst>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411]ggge&quot;年&quot;m&quot;月&quot;d&quot;日&quot;;@"/>
    <numFmt numFmtId="181" formatCode="&quot;¥&quot;#,##0;[Red]&quot;¥&quot;#,##0"/>
    <numFmt numFmtId="182" formatCode="#,##0_);[Red]\(#,##0\)"/>
    <numFmt numFmtId="183" formatCode="0.00_ "/>
    <numFmt numFmtId="184" formatCode="#,##0.00_);[Red]\(#,##0.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9"/>
      <name val="ＭＳ Ｐゴシック"/>
      <family val="3"/>
    </font>
    <font>
      <sz val="11"/>
      <name val="ＭＳ ゴシック"/>
      <family val="3"/>
    </font>
    <font>
      <b/>
      <u val="single"/>
      <sz val="16"/>
      <name val="ＭＳ ゴシック"/>
      <family val="3"/>
    </font>
    <font>
      <sz val="14"/>
      <name val="ＭＳ ゴシック"/>
      <family val="3"/>
    </font>
    <font>
      <b/>
      <sz val="18"/>
      <name val="ＭＳ ゴシック"/>
      <family val="3"/>
    </font>
    <font>
      <sz val="20"/>
      <name val="ＭＳ ゴシック"/>
      <family val="3"/>
    </font>
    <font>
      <sz val="16"/>
      <name val="ＭＳ ゴシック"/>
      <family val="3"/>
    </font>
    <font>
      <sz val="12"/>
      <name val="ＭＳ ゴシック"/>
      <family val="3"/>
    </font>
    <font>
      <u val="single"/>
      <sz val="11"/>
      <name val="ＭＳ ゴシック"/>
      <family val="3"/>
    </font>
    <font>
      <sz val="8"/>
      <name val="ＭＳ Ｐゴシック"/>
      <family val="3"/>
    </font>
    <font>
      <sz val="11"/>
      <color indexed="9"/>
      <name val="ＭＳ Ｐゴシック"/>
      <family val="3"/>
    </font>
    <font>
      <sz val="10"/>
      <name val="ＭＳ Ｐゴシック"/>
      <family val="3"/>
    </font>
    <font>
      <sz val="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10"/>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sz val="10"/>
      <color rgb="FFFF0000"/>
      <name val="ＭＳ Ｐゴシック"/>
      <family val="3"/>
    </font>
    <font>
      <sz val="14"/>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style="medium"/>
      <bottom style="thin"/>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style="medium"/>
    </border>
    <border>
      <left style="medium"/>
      <right>
        <color indexed="63"/>
      </right>
      <top>
        <color indexed="63"/>
      </top>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style="medium"/>
      <right>
        <color indexed="63"/>
      </right>
      <top style="medium"/>
      <bottom>
        <color indexed="63"/>
      </bottom>
    </border>
    <border>
      <left style="medium"/>
      <right style="thin"/>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9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13" xfId="0" applyFont="1" applyBorder="1" applyAlignment="1">
      <alignment/>
    </xf>
    <xf numFmtId="0" fontId="5" fillId="0" borderId="0" xfId="0" applyFont="1" applyAlignment="1">
      <alignment/>
    </xf>
    <xf numFmtId="3" fontId="4" fillId="0" borderId="14" xfId="0" applyNumberFormat="1" applyFont="1" applyBorder="1" applyAlignment="1">
      <alignment horizontal="right"/>
    </xf>
    <xf numFmtId="0" fontId="5" fillId="0" borderId="13" xfId="0" applyFont="1" applyBorder="1" applyAlignment="1">
      <alignment horizontal="center"/>
    </xf>
    <xf numFmtId="3" fontId="4" fillId="0" borderId="15" xfId="0" applyNumberFormat="1" applyFont="1" applyBorder="1" applyAlignment="1">
      <alignment horizontal="right"/>
    </xf>
    <xf numFmtId="3" fontId="4" fillId="0" borderId="16" xfId="0" applyNumberFormat="1" applyFont="1" applyBorder="1" applyAlignment="1">
      <alignment horizontal="right"/>
    </xf>
    <xf numFmtId="3" fontId="4" fillId="0" borderId="17" xfId="0" applyNumberFormat="1" applyFont="1" applyBorder="1" applyAlignment="1">
      <alignment horizontal="right"/>
    </xf>
    <xf numFmtId="3" fontId="4" fillId="0" borderId="18" xfId="0" applyNumberFormat="1" applyFont="1" applyBorder="1" applyAlignment="1">
      <alignment horizontal="right"/>
    </xf>
    <xf numFmtId="0" fontId="4" fillId="0" borderId="16" xfId="0" applyFont="1" applyBorder="1" applyAlignment="1">
      <alignment horizontal="right"/>
    </xf>
    <xf numFmtId="3" fontId="4" fillId="0" borderId="19" xfId="0" applyNumberFormat="1" applyFont="1" applyBorder="1" applyAlignment="1">
      <alignment horizontal="right"/>
    </xf>
    <xf numFmtId="0" fontId="0" fillId="0" borderId="20" xfId="0" applyBorder="1" applyAlignment="1">
      <alignment/>
    </xf>
    <xf numFmtId="3" fontId="4" fillId="0" borderId="21" xfId="0" applyNumberFormat="1" applyFont="1" applyBorder="1" applyAlignment="1">
      <alignment horizontal="right"/>
    </xf>
    <xf numFmtId="3" fontId="4" fillId="0" borderId="18" xfId="0" applyNumberFormat="1" applyFont="1" applyBorder="1" applyAlignment="1">
      <alignment/>
    </xf>
    <xf numFmtId="3" fontId="4" fillId="0" borderId="16" xfId="0" applyNumberFormat="1" applyFont="1" applyBorder="1" applyAlignment="1">
      <alignment/>
    </xf>
    <xf numFmtId="3" fontId="4" fillId="0" borderId="19" xfId="0" applyNumberFormat="1" applyFont="1" applyBorder="1" applyAlignment="1">
      <alignment/>
    </xf>
    <xf numFmtId="0" fontId="5" fillId="0" borderId="0" xfId="0" applyFont="1" applyAlignment="1">
      <alignment horizontal="center"/>
    </xf>
    <xf numFmtId="0" fontId="5" fillId="0" borderId="0" xfId="0" applyFont="1" applyBorder="1" applyAlignment="1">
      <alignment horizontal="center"/>
    </xf>
    <xf numFmtId="3" fontId="4" fillId="0" borderId="22" xfId="0" applyNumberFormat="1" applyFont="1" applyBorder="1" applyAlignment="1">
      <alignment horizontal="right"/>
    </xf>
    <xf numFmtId="3" fontId="4" fillId="0" borderId="11" xfId="0" applyNumberFormat="1" applyFont="1" applyBorder="1" applyAlignment="1">
      <alignment horizontal="right"/>
    </xf>
    <xf numFmtId="3" fontId="4" fillId="0" borderId="11" xfId="0" applyNumberFormat="1" applyFont="1" applyBorder="1" applyAlignment="1">
      <alignment/>
    </xf>
    <xf numFmtId="3" fontId="4" fillId="0" borderId="16" xfId="0" applyNumberFormat="1" applyFont="1" applyFill="1" applyBorder="1" applyAlignment="1">
      <alignment horizontal="right"/>
    </xf>
    <xf numFmtId="3" fontId="4" fillId="0" borderId="10" xfId="0" applyNumberFormat="1" applyFont="1" applyBorder="1" applyAlignment="1">
      <alignment horizontal="right"/>
    </xf>
    <xf numFmtId="3" fontId="4" fillId="0" borderId="10" xfId="0" applyNumberFormat="1" applyFont="1" applyBorder="1" applyAlignment="1">
      <alignment/>
    </xf>
    <xf numFmtId="0" fontId="0" fillId="0" borderId="10" xfId="0" applyBorder="1" applyAlignment="1">
      <alignment horizontal="center"/>
    </xf>
    <xf numFmtId="3" fontId="4" fillId="0" borderId="18" xfId="0" applyNumberFormat="1" applyFont="1" applyFill="1" applyBorder="1" applyAlignment="1">
      <alignment horizontal="right"/>
    </xf>
    <xf numFmtId="0" fontId="6" fillId="0" borderId="10" xfId="0" applyFont="1" applyBorder="1" applyAlignment="1">
      <alignment horizontal="center"/>
    </xf>
    <xf numFmtId="0" fontId="16" fillId="0" borderId="0" xfId="0" applyFont="1" applyFill="1" applyAlignment="1">
      <alignment/>
    </xf>
    <xf numFmtId="3" fontId="4" fillId="0" borderId="16" xfId="0" applyNumberFormat="1" applyFont="1" applyBorder="1" applyAlignment="1">
      <alignment horizontal="center"/>
    </xf>
    <xf numFmtId="3" fontId="4" fillId="0" borderId="17" xfId="0" applyNumberFormat="1" applyFont="1" applyBorder="1" applyAlignment="1">
      <alignment/>
    </xf>
    <xf numFmtId="0" fontId="0" fillId="33" borderId="0" xfId="0" applyFill="1" applyAlignment="1">
      <alignment/>
    </xf>
    <xf numFmtId="3" fontId="4" fillId="33" borderId="16" xfId="0" applyNumberFormat="1" applyFont="1" applyFill="1" applyBorder="1" applyAlignment="1">
      <alignment horizontal="right"/>
    </xf>
    <xf numFmtId="3" fontId="4" fillId="33" borderId="19" xfId="0" applyNumberFormat="1" applyFont="1" applyFill="1" applyBorder="1" applyAlignment="1">
      <alignment horizontal="right"/>
    </xf>
    <xf numFmtId="0" fontId="0" fillId="33" borderId="10" xfId="0" applyFill="1" applyBorder="1" applyAlignment="1">
      <alignment/>
    </xf>
    <xf numFmtId="3" fontId="4" fillId="33" borderId="10" xfId="0" applyNumberFormat="1" applyFont="1" applyFill="1" applyBorder="1" applyAlignment="1">
      <alignment horizontal="right"/>
    </xf>
    <xf numFmtId="0" fontId="0" fillId="33" borderId="10" xfId="0" applyFill="1" applyBorder="1" applyAlignment="1">
      <alignment horizontal="center"/>
    </xf>
    <xf numFmtId="0" fontId="0" fillId="0" borderId="10" xfId="0" applyBorder="1" applyAlignment="1">
      <alignment/>
    </xf>
    <xf numFmtId="0" fontId="0" fillId="33" borderId="10" xfId="0" applyFill="1" applyBorder="1" applyAlignment="1">
      <alignment/>
    </xf>
    <xf numFmtId="3" fontId="4" fillId="0" borderId="21" xfId="0" applyNumberFormat="1" applyFont="1" applyBorder="1" applyAlignment="1">
      <alignment/>
    </xf>
    <xf numFmtId="3" fontId="4" fillId="33" borderId="18" xfId="0" applyNumberFormat="1" applyFont="1" applyFill="1" applyBorder="1" applyAlignment="1">
      <alignment horizontal="right"/>
    </xf>
    <xf numFmtId="3" fontId="4" fillId="33" borderId="18" xfId="0" applyNumberFormat="1" applyFont="1" applyFill="1" applyBorder="1" applyAlignment="1">
      <alignment/>
    </xf>
    <xf numFmtId="3" fontId="4" fillId="0" borderId="20" xfId="0" applyNumberFormat="1" applyFont="1" applyBorder="1" applyAlignment="1">
      <alignment horizontal="center"/>
    </xf>
    <xf numFmtId="3" fontId="4" fillId="0" borderId="20" xfId="0" applyNumberFormat="1" applyFont="1" applyBorder="1" applyAlignment="1">
      <alignment horizontal="right"/>
    </xf>
    <xf numFmtId="0" fontId="4" fillId="8" borderId="16" xfId="0" applyFont="1" applyFill="1" applyBorder="1" applyAlignment="1">
      <alignment horizontal="right"/>
    </xf>
    <xf numFmtId="3" fontId="4" fillId="8" borderId="16" xfId="0" applyNumberFormat="1" applyFont="1" applyFill="1" applyBorder="1" applyAlignment="1">
      <alignment horizontal="right"/>
    </xf>
    <xf numFmtId="0" fontId="0" fillId="0" borderId="0" xfId="0" applyAlignment="1">
      <alignment shrinkToFit="1"/>
    </xf>
    <xf numFmtId="0" fontId="0" fillId="0" borderId="0" xfId="0" applyBorder="1" applyAlignment="1">
      <alignment horizontal="center" shrinkToFit="1"/>
    </xf>
    <xf numFmtId="0" fontId="5" fillId="0" borderId="13" xfId="0" applyFont="1" applyBorder="1" applyAlignment="1">
      <alignment horizontal="center" shrinkToFit="1"/>
    </xf>
    <xf numFmtId="0" fontId="6" fillId="0" borderId="16" xfId="0" applyFont="1" applyBorder="1" applyAlignment="1">
      <alignment horizontal="center" shrinkToFit="1"/>
    </xf>
    <xf numFmtId="57" fontId="0" fillId="0" borderId="23" xfId="0" applyNumberFormat="1" applyFont="1" applyBorder="1" applyAlignment="1">
      <alignment horizontal="center" shrinkToFit="1"/>
    </xf>
    <xf numFmtId="57" fontId="0" fillId="0" borderId="24" xfId="0" applyNumberFormat="1" applyFont="1" applyBorder="1" applyAlignment="1">
      <alignment horizontal="center" shrinkToFit="1"/>
    </xf>
    <xf numFmtId="57" fontId="0" fillId="0" borderId="24" xfId="0" applyNumberFormat="1" applyBorder="1" applyAlignment="1">
      <alignment horizontal="center" shrinkToFit="1"/>
    </xf>
    <xf numFmtId="0" fontId="6" fillId="0" borderId="18" xfId="0" applyFont="1" applyBorder="1" applyAlignment="1">
      <alignment horizontal="center" shrinkToFit="1"/>
    </xf>
    <xf numFmtId="0" fontId="17" fillId="0" borderId="14" xfId="0" applyFont="1" applyBorder="1" applyAlignment="1">
      <alignment shrinkToFit="1"/>
    </xf>
    <xf numFmtId="0" fontId="6" fillId="33" borderId="16" xfId="0" applyFont="1" applyFill="1" applyBorder="1" applyAlignment="1">
      <alignment horizontal="center" shrinkToFit="1"/>
    </xf>
    <xf numFmtId="0" fontId="17" fillId="0" borderId="14" xfId="0" applyFont="1" applyFill="1" applyBorder="1" applyAlignment="1">
      <alignment shrinkToFit="1"/>
    </xf>
    <xf numFmtId="0" fontId="6" fillId="0" borderId="19" xfId="0" applyFont="1" applyBorder="1" applyAlignment="1">
      <alignment horizontal="center" shrinkToFit="1"/>
    </xf>
    <xf numFmtId="0" fontId="0" fillId="0" borderId="24" xfId="0" applyFont="1" applyBorder="1" applyAlignment="1">
      <alignment horizontal="center" shrinkToFit="1"/>
    </xf>
    <xf numFmtId="0" fontId="17" fillId="0" borderId="25" xfId="0" applyFont="1" applyBorder="1" applyAlignment="1">
      <alignment shrinkToFit="1"/>
    </xf>
    <xf numFmtId="0" fontId="6" fillId="0" borderId="17" xfId="0" applyFont="1" applyBorder="1" applyAlignment="1">
      <alignment horizontal="center" shrinkToFit="1"/>
    </xf>
    <xf numFmtId="57" fontId="0" fillId="0" borderId="17" xfId="0" applyNumberFormat="1" applyFont="1" applyBorder="1" applyAlignment="1">
      <alignment horizontal="center" shrinkToFit="1"/>
    </xf>
    <xf numFmtId="0" fontId="15" fillId="0" borderId="17" xfId="0" applyFont="1" applyBorder="1" applyAlignment="1">
      <alignment horizontal="center" shrinkToFit="1"/>
    </xf>
    <xf numFmtId="57" fontId="0" fillId="0" borderId="17" xfId="0" applyNumberFormat="1" applyBorder="1" applyAlignment="1">
      <alignment horizontal="center" shrinkToFit="1"/>
    </xf>
    <xf numFmtId="57" fontId="0" fillId="0" borderId="23" xfId="0" applyNumberFormat="1" applyBorder="1" applyAlignment="1">
      <alignment horizontal="center" shrinkToFit="1"/>
    </xf>
    <xf numFmtId="0" fontId="17" fillId="0" borderId="26" xfId="0" applyFont="1" applyBorder="1" applyAlignment="1">
      <alignment shrinkToFit="1"/>
    </xf>
    <xf numFmtId="57" fontId="0" fillId="0" borderId="16" xfId="0" applyNumberFormat="1" applyBorder="1" applyAlignment="1">
      <alignment horizontal="center" shrinkToFit="1"/>
    </xf>
    <xf numFmtId="57" fontId="0" fillId="0" borderId="16" xfId="0" applyNumberFormat="1" applyFont="1" applyBorder="1" applyAlignment="1">
      <alignment horizontal="center" shrinkToFit="1"/>
    </xf>
    <xf numFmtId="57" fontId="0" fillId="0" borderId="19" xfId="0" applyNumberFormat="1" applyFont="1" applyBorder="1" applyAlignment="1">
      <alignment horizontal="center" shrinkToFit="1"/>
    </xf>
    <xf numFmtId="0" fontId="17" fillId="0" borderId="14" xfId="0" applyFont="1" applyBorder="1" applyAlignment="1">
      <alignment horizontal="left" shrinkToFit="1"/>
    </xf>
    <xf numFmtId="57" fontId="0" fillId="0" borderId="27" xfId="0" applyNumberFormat="1" applyFont="1" applyBorder="1" applyAlignment="1">
      <alignment horizontal="center" shrinkToFit="1"/>
    </xf>
    <xf numFmtId="57" fontId="0" fillId="33" borderId="24" xfId="0" applyNumberFormat="1" applyFont="1" applyFill="1" applyBorder="1" applyAlignment="1">
      <alignment horizontal="center" shrinkToFit="1"/>
    </xf>
    <xf numFmtId="0" fontId="6" fillId="0" borderId="11" xfId="0" applyFont="1" applyBorder="1" applyAlignment="1">
      <alignment horizontal="center" shrinkToFit="1"/>
    </xf>
    <xf numFmtId="0" fontId="6" fillId="0" borderId="24" xfId="0" applyFont="1" applyBorder="1" applyAlignment="1">
      <alignment horizontal="center" shrinkToFit="1"/>
    </xf>
    <xf numFmtId="0" fontId="6" fillId="33" borderId="19" xfId="0" applyFont="1" applyFill="1" applyBorder="1" applyAlignment="1">
      <alignment horizontal="center" shrinkToFit="1"/>
    </xf>
    <xf numFmtId="0" fontId="0" fillId="0" borderId="24" xfId="0" applyBorder="1" applyAlignment="1">
      <alignment horizontal="center" shrinkToFit="1"/>
    </xf>
    <xf numFmtId="0" fontId="6" fillId="0" borderId="10" xfId="0" applyFont="1" applyBorder="1" applyAlignment="1">
      <alignment horizontal="center" shrinkToFit="1"/>
    </xf>
    <xf numFmtId="0" fontId="17" fillId="0" borderId="28" xfId="0" applyFont="1" applyFill="1" applyBorder="1" applyAlignment="1">
      <alignment shrinkToFit="1"/>
    </xf>
    <xf numFmtId="0" fontId="17" fillId="0" borderId="26" xfId="0" applyFont="1" applyFill="1" applyBorder="1" applyAlignment="1">
      <alignment shrinkToFit="1"/>
    </xf>
    <xf numFmtId="0" fontId="6" fillId="0" borderId="20" xfId="0" applyFont="1" applyBorder="1" applyAlignment="1">
      <alignment horizontal="center" shrinkToFit="1"/>
    </xf>
    <xf numFmtId="57" fontId="0" fillId="0" borderId="29" xfId="0" applyNumberFormat="1" applyFont="1" applyBorder="1" applyAlignment="1">
      <alignment horizontal="center" shrinkToFit="1"/>
    </xf>
    <xf numFmtId="57" fontId="0" fillId="0" borderId="30" xfId="0" applyNumberFormat="1" applyFont="1" applyBorder="1" applyAlignment="1">
      <alignment horizontal="center" shrinkToFit="1"/>
    </xf>
    <xf numFmtId="0" fontId="0" fillId="0" borderId="17" xfId="0" applyBorder="1" applyAlignment="1">
      <alignment horizontal="center" shrinkToFit="1"/>
    </xf>
    <xf numFmtId="0" fontId="6" fillId="0" borderId="29" xfId="0" applyFont="1" applyBorder="1" applyAlignment="1">
      <alignment horizontal="center" shrinkToFit="1"/>
    </xf>
    <xf numFmtId="0" fontId="0" fillId="0" borderId="23" xfId="0" applyBorder="1" applyAlignment="1">
      <alignment horizontal="center" shrinkToFit="1"/>
    </xf>
    <xf numFmtId="0" fontId="6" fillId="0" borderId="23" xfId="0" applyFont="1" applyBorder="1" applyAlignment="1">
      <alignment horizontal="center" shrinkToFit="1"/>
    </xf>
    <xf numFmtId="3" fontId="4" fillId="34" borderId="16" xfId="0" applyNumberFormat="1" applyFont="1" applyFill="1" applyBorder="1" applyAlignment="1">
      <alignment horizontal="right" shrinkToFit="1"/>
    </xf>
    <xf numFmtId="0" fontId="6" fillId="33" borderId="24" xfId="0" applyFont="1" applyFill="1" applyBorder="1" applyAlignment="1">
      <alignment horizontal="center" shrinkToFit="1"/>
    </xf>
    <xf numFmtId="0" fontId="56" fillId="0" borderId="16" xfId="0" applyFont="1" applyBorder="1" applyAlignment="1">
      <alignment horizontal="center" shrinkToFit="1"/>
    </xf>
    <xf numFmtId="0" fontId="57" fillId="0" borderId="24" xfId="0" applyFont="1" applyBorder="1" applyAlignment="1">
      <alignment horizontal="center" shrinkToFit="1"/>
    </xf>
    <xf numFmtId="0" fontId="0" fillId="0" borderId="16" xfId="0" applyBorder="1" applyAlignment="1">
      <alignment horizontal="center" shrinkToFit="1"/>
    </xf>
    <xf numFmtId="0" fontId="0" fillId="0" borderId="10" xfId="0" applyBorder="1" applyAlignment="1">
      <alignment horizontal="center" shrinkToFit="1"/>
    </xf>
    <xf numFmtId="0" fontId="0" fillId="0" borderId="19" xfId="0" applyBorder="1" applyAlignment="1">
      <alignment horizontal="center" shrinkToFit="1"/>
    </xf>
    <xf numFmtId="0" fontId="0" fillId="0" borderId="24" xfId="0" applyFont="1" applyBorder="1" applyAlignment="1">
      <alignment horizontal="center" shrinkToFit="1"/>
    </xf>
    <xf numFmtId="0" fontId="6" fillId="0" borderId="14" xfId="0" applyFont="1" applyBorder="1" applyAlignment="1">
      <alignment shrinkToFit="1"/>
    </xf>
    <xf numFmtId="0" fontId="15" fillId="0" borderId="24" xfId="0" applyFont="1" applyBorder="1" applyAlignment="1">
      <alignment horizontal="center" shrinkToFit="1"/>
    </xf>
    <xf numFmtId="0" fontId="0" fillId="0" borderId="31" xfId="0" applyFont="1" applyBorder="1" applyAlignment="1">
      <alignment horizontal="center" shrinkToFit="1"/>
    </xf>
    <xf numFmtId="0" fontId="15" fillId="0" borderId="16" xfId="0" applyFont="1" applyBorder="1" applyAlignment="1">
      <alignment horizontal="center" shrinkToFit="1"/>
    </xf>
    <xf numFmtId="0" fontId="0" fillId="0" borderId="16" xfId="0" applyFont="1" applyBorder="1" applyAlignment="1">
      <alignment horizontal="center" shrinkToFit="1"/>
    </xf>
    <xf numFmtId="57" fontId="0" fillId="0" borderId="27" xfId="0" applyNumberFormat="1" applyBorder="1" applyAlignment="1">
      <alignment horizontal="center" shrinkToFit="1"/>
    </xf>
    <xf numFmtId="0" fontId="0" fillId="0" borderId="23" xfId="0" applyFont="1" applyBorder="1" applyAlignment="1">
      <alignment horizontal="center" shrinkToFit="1"/>
    </xf>
    <xf numFmtId="0" fontId="0" fillId="0" borderId="23" xfId="0" applyFont="1" applyFill="1" applyBorder="1" applyAlignment="1">
      <alignment horizontal="center" shrinkToFit="1"/>
    </xf>
    <xf numFmtId="0" fontId="0" fillId="0" borderId="27" xfId="0" applyFont="1" applyBorder="1" applyAlignment="1">
      <alignment horizontal="center" shrinkToFit="1"/>
    </xf>
    <xf numFmtId="0" fontId="6" fillId="33" borderId="18" xfId="0" applyFont="1" applyFill="1" applyBorder="1" applyAlignment="1">
      <alignment horizontal="center" shrinkToFit="1"/>
    </xf>
    <xf numFmtId="0" fontId="0" fillId="33" borderId="23" xfId="0" applyFont="1" applyFill="1" applyBorder="1" applyAlignment="1">
      <alignment horizontal="center" shrinkToFit="1"/>
    </xf>
    <xf numFmtId="0" fontId="0" fillId="0" borderId="31" xfId="0" applyFont="1" applyBorder="1" applyAlignment="1">
      <alignment horizontal="center" shrinkToFit="1"/>
    </xf>
    <xf numFmtId="57" fontId="0" fillId="0" borderId="31" xfId="0" applyNumberFormat="1" applyFont="1" applyBorder="1" applyAlignment="1">
      <alignment horizontal="center" shrinkToFit="1"/>
    </xf>
    <xf numFmtId="0" fontId="0" fillId="0" borderId="0" xfId="0" applyBorder="1" applyAlignment="1">
      <alignment shrinkToFit="1"/>
    </xf>
    <xf numFmtId="0" fontId="5" fillId="0" borderId="0" xfId="0" applyFont="1" applyBorder="1" applyAlignment="1">
      <alignment shrinkToFit="1"/>
    </xf>
    <xf numFmtId="0" fontId="0" fillId="0" borderId="0" xfId="0" applyAlignment="1">
      <alignment horizontal="right" shrinkToFit="1"/>
    </xf>
    <xf numFmtId="0" fontId="17" fillId="33" borderId="14" xfId="0" applyFont="1" applyFill="1" applyBorder="1" applyAlignment="1">
      <alignment shrinkToFit="1"/>
    </xf>
    <xf numFmtId="0" fontId="17" fillId="0" borderId="15" xfId="0" applyFont="1" applyBorder="1" applyAlignment="1">
      <alignment shrinkToFit="1"/>
    </xf>
    <xf numFmtId="0" fontId="17" fillId="0" borderId="22" xfId="0" applyFont="1" applyBorder="1" applyAlignment="1">
      <alignment shrinkToFit="1"/>
    </xf>
    <xf numFmtId="0" fontId="58" fillId="0" borderId="32" xfId="0" applyFont="1" applyFill="1" applyBorder="1" applyAlignment="1">
      <alignment shrinkToFit="1"/>
    </xf>
    <xf numFmtId="0" fontId="17" fillId="0" borderId="15" xfId="0" applyFont="1" applyFill="1" applyBorder="1" applyAlignment="1">
      <alignment shrinkToFit="1"/>
    </xf>
    <xf numFmtId="0" fontId="17" fillId="0" borderId="33" xfId="0" applyFont="1" applyBorder="1" applyAlignment="1">
      <alignment shrinkToFit="1"/>
    </xf>
    <xf numFmtId="0" fontId="17" fillId="33" borderId="15" xfId="0" applyFont="1" applyFill="1" applyBorder="1" applyAlignment="1">
      <alignment shrinkToFit="1"/>
    </xf>
    <xf numFmtId="0" fontId="17" fillId="0" borderId="28" xfId="0" applyFont="1" applyBorder="1" applyAlignment="1">
      <alignment shrinkToFit="1"/>
    </xf>
    <xf numFmtId="0" fontId="17" fillId="33" borderId="26" xfId="0" applyFont="1" applyFill="1" applyBorder="1" applyAlignment="1">
      <alignment shrinkToFit="1"/>
    </xf>
    <xf numFmtId="0" fontId="58" fillId="0" borderId="14" xfId="0" applyFont="1" applyFill="1" applyBorder="1" applyAlignment="1">
      <alignment shrinkToFit="1"/>
    </xf>
    <xf numFmtId="0" fontId="17" fillId="0" borderId="22" xfId="0" applyFont="1" applyFill="1" applyBorder="1" applyAlignment="1">
      <alignment shrinkToFit="1"/>
    </xf>
    <xf numFmtId="0" fontId="17" fillId="0" borderId="15" xfId="0" applyFont="1" applyBorder="1" applyAlignment="1">
      <alignment horizontal="left" shrinkToFit="1"/>
    </xf>
    <xf numFmtId="0" fontId="17" fillId="0" borderId="34" xfId="0" applyFont="1" applyBorder="1" applyAlignment="1">
      <alignment shrinkToFit="1"/>
    </xf>
    <xf numFmtId="0" fontId="17" fillId="0" borderId="35" xfId="0" applyFont="1" applyBorder="1" applyAlignment="1">
      <alignment shrinkToFit="1"/>
    </xf>
    <xf numFmtId="0" fontId="17" fillId="0" borderId="36" xfId="0" applyFont="1" applyBorder="1" applyAlignment="1">
      <alignment shrinkToFit="1"/>
    </xf>
    <xf numFmtId="0" fontId="17" fillId="0" borderId="14" xfId="0" applyFont="1" applyFill="1" applyBorder="1" applyAlignment="1">
      <alignment horizontal="left" shrinkToFit="1"/>
    </xf>
    <xf numFmtId="0" fontId="17" fillId="0" borderId="25" xfId="0" applyFont="1" applyFill="1" applyBorder="1" applyAlignment="1">
      <alignment shrinkToFit="1"/>
    </xf>
    <xf numFmtId="0" fontId="17" fillId="0" borderId="37" xfId="0" applyFont="1" applyFill="1" applyBorder="1" applyAlignment="1">
      <alignment shrinkToFit="1"/>
    </xf>
    <xf numFmtId="0" fontId="5" fillId="0" borderId="0" xfId="0" applyFont="1" applyAlignment="1">
      <alignment shrinkToFit="1"/>
    </xf>
    <xf numFmtId="0" fontId="5" fillId="0" borderId="28" xfId="0" applyFont="1" applyBorder="1" applyAlignment="1">
      <alignment shrinkToFit="1"/>
    </xf>
    <xf numFmtId="0" fontId="5" fillId="0" borderId="10" xfId="0" applyFont="1" applyBorder="1" applyAlignment="1">
      <alignment shrinkToFit="1"/>
    </xf>
    <xf numFmtId="0" fontId="5" fillId="33" borderId="10" xfId="0" applyFont="1" applyFill="1" applyBorder="1" applyAlignment="1">
      <alignment shrinkToFit="1"/>
    </xf>
    <xf numFmtId="0" fontId="5" fillId="33" borderId="28" xfId="0" applyFont="1" applyFill="1" applyBorder="1" applyAlignment="1">
      <alignment horizontal="right" shrinkToFit="1"/>
    </xf>
    <xf numFmtId="0" fontId="5" fillId="0" borderId="28" xfId="0" applyFont="1" applyBorder="1" applyAlignment="1">
      <alignment horizontal="right" shrinkToFit="1"/>
    </xf>
    <xf numFmtId="0" fontId="5" fillId="0" borderId="10" xfId="0" applyFont="1" applyBorder="1" applyAlignment="1">
      <alignment horizontal="right" shrinkToFit="1"/>
    </xf>
    <xf numFmtId="0" fontId="5" fillId="0" borderId="22" xfId="0" applyFont="1" applyBorder="1" applyAlignment="1">
      <alignment shrinkToFit="1"/>
    </xf>
    <xf numFmtId="0" fontId="5" fillId="0" borderId="11" xfId="0" applyFont="1" applyBorder="1" applyAlignment="1">
      <alignment shrinkToFit="1"/>
    </xf>
    <xf numFmtId="0" fontId="5" fillId="0" borderId="20" xfId="0" applyFont="1" applyBorder="1" applyAlignment="1">
      <alignment horizontal="right" shrinkToFit="1"/>
    </xf>
    <xf numFmtId="0" fontId="5" fillId="0" borderId="20" xfId="0" applyFont="1" applyBorder="1" applyAlignment="1">
      <alignment shrinkToFit="1"/>
    </xf>
    <xf numFmtId="0" fontId="5" fillId="0" borderId="10" xfId="0" applyFont="1" applyFill="1" applyBorder="1" applyAlignment="1">
      <alignment horizontal="right" shrinkToFit="1"/>
    </xf>
    <xf numFmtId="0" fontId="5" fillId="0" borderId="11" xfId="0" applyFont="1" applyBorder="1" applyAlignment="1">
      <alignment horizontal="right" shrinkToFit="1"/>
    </xf>
    <xf numFmtId="0" fontId="5" fillId="0" borderId="10" xfId="0" applyFont="1" applyFill="1" applyBorder="1" applyAlignment="1">
      <alignment shrinkToFit="1"/>
    </xf>
    <xf numFmtId="0" fontId="5" fillId="0" borderId="38" xfId="0" applyFont="1" applyBorder="1" applyAlignment="1">
      <alignment shrinkToFit="1"/>
    </xf>
    <xf numFmtId="0" fontId="6" fillId="0" borderId="21" xfId="0" applyFont="1" applyBorder="1" applyAlignment="1">
      <alignment horizontal="center" shrinkToFit="1"/>
    </xf>
    <xf numFmtId="57" fontId="0" fillId="0" borderId="29" xfId="0" applyNumberFormat="1" applyBorder="1" applyAlignment="1">
      <alignment horizontal="center" shrinkToFit="1"/>
    </xf>
    <xf numFmtId="0" fontId="7" fillId="0" borderId="0" xfId="0" applyFont="1" applyAlignment="1" applyProtection="1">
      <alignment/>
      <protection locked="0"/>
    </xf>
    <xf numFmtId="0" fontId="9" fillId="0" borderId="0" xfId="0" applyFont="1" applyAlignment="1" applyProtection="1">
      <alignment/>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7" fillId="0" borderId="0" xfId="0" applyFont="1" applyBorder="1" applyAlignment="1" applyProtection="1">
      <alignment/>
      <protection locked="0"/>
    </xf>
    <xf numFmtId="0" fontId="11" fillId="0" borderId="0" xfId="0" applyFont="1" applyAlignment="1" applyProtection="1">
      <alignment horizontal="center"/>
      <protection locked="0"/>
    </xf>
    <xf numFmtId="0" fontId="12" fillId="0" borderId="0" xfId="0" applyFont="1" applyAlignment="1" applyProtection="1">
      <alignment/>
      <protection locked="0"/>
    </xf>
    <xf numFmtId="3" fontId="9" fillId="0" borderId="0" xfId="0" applyNumberFormat="1" applyFont="1" applyAlignment="1" applyProtection="1">
      <alignment horizontal="right"/>
      <protection locked="0"/>
    </xf>
    <xf numFmtId="0" fontId="7" fillId="0" borderId="0" xfId="0" applyFont="1" applyAlignment="1" applyProtection="1">
      <alignment/>
      <protection locked="0"/>
    </xf>
    <xf numFmtId="0" fontId="12" fillId="0" borderId="0" xfId="0" applyFont="1" applyAlignment="1" applyProtection="1">
      <alignment horizontal="center"/>
      <protection locked="0"/>
    </xf>
    <xf numFmtId="180" fontId="7" fillId="0" borderId="0" xfId="0" applyNumberFormat="1" applyFont="1" applyFill="1" applyBorder="1" applyAlignment="1" applyProtection="1">
      <alignment horizontal="center"/>
      <protection locked="0"/>
    </xf>
    <xf numFmtId="0" fontId="7" fillId="0" borderId="0" xfId="0" applyFont="1" applyAlignment="1" applyProtection="1">
      <alignment horizontal="right"/>
      <protection locked="0"/>
    </xf>
    <xf numFmtId="0" fontId="7" fillId="0" borderId="0" xfId="0" applyFont="1" applyFill="1" applyAlignment="1" applyProtection="1">
      <alignment/>
      <protection locked="0"/>
    </xf>
    <xf numFmtId="58" fontId="7" fillId="0" borderId="0" xfId="0" applyNumberFormat="1" applyFont="1" applyAlignment="1" applyProtection="1">
      <alignment/>
      <protection locked="0"/>
    </xf>
    <xf numFmtId="58" fontId="12" fillId="0" borderId="0" xfId="0" applyNumberFormat="1" applyFont="1" applyAlignment="1" applyProtection="1">
      <alignment horizontal="center"/>
      <protection locked="0"/>
    </xf>
    <xf numFmtId="0" fontId="13" fillId="0" borderId="39" xfId="0" applyFont="1" applyBorder="1" applyAlignment="1" applyProtection="1">
      <alignment horizontal="center" vertical="center"/>
      <protection locked="0"/>
    </xf>
    <xf numFmtId="0" fontId="9" fillId="0" borderId="0"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horizontal="left"/>
      <protection locked="0"/>
    </xf>
    <xf numFmtId="3" fontId="9" fillId="0" borderId="0" xfId="0" applyNumberFormat="1" applyFont="1" applyBorder="1" applyAlignment="1" applyProtection="1">
      <alignment horizontal="right"/>
      <protection locked="0"/>
    </xf>
    <xf numFmtId="0" fontId="14"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13" fillId="0" borderId="40" xfId="0" applyFont="1" applyBorder="1" applyAlignment="1" applyProtection="1">
      <alignment horizontal="center" vertical="center"/>
      <protection locked="0"/>
    </xf>
    <xf numFmtId="0" fontId="13" fillId="28" borderId="13" xfId="0" applyFont="1" applyFill="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0" xfId="0" applyFont="1" applyAlignment="1" applyProtection="1">
      <alignment/>
      <protection locked="0"/>
    </xf>
    <xf numFmtId="0" fontId="5" fillId="0" borderId="39" xfId="0" applyFont="1" applyBorder="1" applyAlignment="1" applyProtection="1">
      <alignment horizontal="right"/>
      <protection locked="0"/>
    </xf>
    <xf numFmtId="0" fontId="5" fillId="0" borderId="39" xfId="0" applyFont="1" applyBorder="1" applyAlignment="1" applyProtection="1">
      <alignment horizontal="center"/>
      <protection locked="0"/>
    </xf>
    <xf numFmtId="0" fontId="7" fillId="0" borderId="28" xfId="0" applyFont="1" applyBorder="1" applyAlignment="1" applyProtection="1">
      <alignment/>
      <protection locked="0"/>
    </xf>
    <xf numFmtId="0" fontId="7" fillId="28" borderId="16" xfId="0" applyFont="1" applyFill="1" applyBorder="1" applyAlignment="1" applyProtection="1">
      <alignment horizontal="right"/>
      <protection locked="0"/>
    </xf>
    <xf numFmtId="38" fontId="9" fillId="0" borderId="16" xfId="49" applyFont="1" applyBorder="1" applyAlignment="1" applyProtection="1">
      <alignment horizontal="right"/>
      <protection locked="0"/>
    </xf>
    <xf numFmtId="3" fontId="9" fillId="28" borderId="16" xfId="0" applyNumberFormat="1" applyFont="1" applyFill="1" applyBorder="1" applyAlignment="1" applyProtection="1">
      <alignment horizontal="right"/>
      <protection locked="0"/>
    </xf>
    <xf numFmtId="3" fontId="5" fillId="0" borderId="39" xfId="0" applyNumberFormat="1" applyFont="1" applyFill="1" applyBorder="1" applyAlignment="1" applyProtection="1">
      <alignment/>
      <protection locked="0"/>
    </xf>
    <xf numFmtId="0" fontId="7" fillId="28" borderId="19" xfId="0" applyFont="1" applyFill="1" applyBorder="1" applyAlignment="1" applyProtection="1">
      <alignment horizontal="right"/>
      <protection locked="0"/>
    </xf>
    <xf numFmtId="3" fontId="9" fillId="28" borderId="19" xfId="0" applyNumberFormat="1" applyFont="1" applyFill="1" applyBorder="1" applyAlignment="1" applyProtection="1">
      <alignment horizontal="right"/>
      <protection locked="0"/>
    </xf>
    <xf numFmtId="38" fontId="9" fillId="0" borderId="19" xfId="49" applyFont="1" applyBorder="1" applyAlignment="1" applyProtection="1">
      <alignment horizontal="right"/>
      <protection locked="0"/>
    </xf>
    <xf numFmtId="0" fontId="7" fillId="0" borderId="13" xfId="0" applyFont="1" applyBorder="1" applyAlignment="1" applyProtection="1">
      <alignment horizontal="right"/>
      <protection locked="0"/>
    </xf>
    <xf numFmtId="3" fontId="9" fillId="0" borderId="13" xfId="0" applyNumberFormat="1" applyFont="1" applyBorder="1" applyAlignment="1" applyProtection="1">
      <alignment horizontal="center"/>
      <protection locked="0"/>
    </xf>
    <xf numFmtId="3" fontId="9" fillId="0" borderId="13" xfId="0" applyNumberFormat="1" applyFont="1" applyBorder="1" applyAlignment="1" applyProtection="1">
      <alignment horizontal="right"/>
      <protection locked="0"/>
    </xf>
    <xf numFmtId="38" fontId="9" fillId="0" borderId="13" xfId="49" applyFont="1" applyBorder="1" applyAlignment="1" applyProtection="1">
      <alignment horizontal="right"/>
      <protection locked="0"/>
    </xf>
    <xf numFmtId="38" fontId="13" fillId="0" borderId="0" xfId="49" applyFont="1" applyBorder="1" applyAlignment="1" applyProtection="1">
      <alignment/>
      <protection locked="0"/>
    </xf>
    <xf numFmtId="6" fontId="9" fillId="0" borderId="0" xfId="58" applyFont="1" applyBorder="1" applyAlignment="1" applyProtection="1">
      <alignment/>
      <protection locked="0"/>
    </xf>
    <xf numFmtId="3" fontId="7" fillId="0" borderId="0" xfId="0" applyNumberFormat="1" applyFont="1" applyAlignment="1" applyProtection="1">
      <alignment/>
      <protection locked="0"/>
    </xf>
    <xf numFmtId="0" fontId="13" fillId="0" borderId="13" xfId="0" applyFont="1" applyBorder="1" applyAlignment="1" applyProtection="1">
      <alignment horizontal="center" vertical="center"/>
      <protection/>
    </xf>
    <xf numFmtId="3" fontId="13" fillId="0" borderId="13" xfId="0" applyNumberFormat="1" applyFont="1" applyBorder="1" applyAlignment="1" applyProtection="1">
      <alignment horizontal="center" vertical="center"/>
      <protection/>
    </xf>
    <xf numFmtId="0" fontId="18" fillId="0" borderId="16" xfId="0" applyFont="1" applyBorder="1" applyAlignment="1" applyProtection="1">
      <alignment/>
      <protection/>
    </xf>
    <xf numFmtId="38" fontId="9" fillId="0" borderId="16" xfId="49" applyFont="1" applyBorder="1" applyAlignment="1" applyProtection="1">
      <alignment horizontal="right"/>
      <protection/>
    </xf>
    <xf numFmtId="0" fontId="18" fillId="0" borderId="13" xfId="0" applyFont="1" applyBorder="1" applyAlignment="1" applyProtection="1">
      <alignment/>
      <protection/>
    </xf>
    <xf numFmtId="38" fontId="9" fillId="0" borderId="13" xfId="49" applyFont="1" applyBorder="1" applyAlignment="1" applyProtection="1">
      <alignment/>
      <protection/>
    </xf>
    <xf numFmtId="3" fontId="9" fillId="0" borderId="16" xfId="0" applyNumberFormat="1" applyFont="1" applyBorder="1" applyAlignment="1" applyProtection="1">
      <alignment horizontal="right"/>
      <protection/>
    </xf>
    <xf numFmtId="3" fontId="9" fillId="0" borderId="19" xfId="0" applyNumberFormat="1" applyFont="1" applyBorder="1" applyAlignment="1" applyProtection="1">
      <alignment horizontal="right"/>
      <protection/>
    </xf>
    <xf numFmtId="3" fontId="9" fillId="0" borderId="13" xfId="0" applyNumberFormat="1" applyFont="1" applyBorder="1" applyAlignment="1" applyProtection="1">
      <alignment horizontal="right"/>
      <protection/>
    </xf>
    <xf numFmtId="0" fontId="13" fillId="2" borderId="13" xfId="0" applyFont="1" applyFill="1" applyBorder="1" applyAlignment="1" applyProtection="1">
      <alignment horizontal="center" vertical="center"/>
      <protection locked="0"/>
    </xf>
    <xf numFmtId="0" fontId="7" fillId="2" borderId="16" xfId="0" applyFont="1" applyFill="1" applyBorder="1" applyAlignment="1" applyProtection="1">
      <alignment horizontal="right"/>
      <protection locked="0"/>
    </xf>
    <xf numFmtId="3" fontId="9" fillId="2" borderId="16" xfId="0" applyNumberFormat="1" applyFont="1" applyFill="1" applyBorder="1" applyAlignment="1" applyProtection="1">
      <alignment horizontal="right"/>
      <protection locked="0"/>
    </xf>
    <xf numFmtId="0" fontId="7" fillId="2" borderId="19" xfId="0" applyFont="1" applyFill="1" applyBorder="1" applyAlignment="1" applyProtection="1">
      <alignment horizontal="right"/>
      <protection locked="0"/>
    </xf>
    <xf numFmtId="3" fontId="9" fillId="2" borderId="19" xfId="0" applyNumberFormat="1" applyFont="1" applyFill="1" applyBorder="1" applyAlignment="1" applyProtection="1">
      <alignment horizontal="right"/>
      <protection locked="0"/>
    </xf>
    <xf numFmtId="38" fontId="9" fillId="0" borderId="19" xfId="49" applyFont="1" applyBorder="1" applyAlignment="1" applyProtection="1">
      <alignment horizontal="right"/>
      <protection/>
    </xf>
    <xf numFmtId="0" fontId="0" fillId="28" borderId="13" xfId="0" applyFont="1" applyFill="1" applyBorder="1" applyAlignment="1">
      <alignment horizontal="center" shrinkToFit="1"/>
    </xf>
    <xf numFmtId="3" fontId="4" fillId="28" borderId="16" xfId="0" applyNumberFormat="1" applyFont="1" applyFill="1" applyBorder="1" applyAlignment="1">
      <alignment horizontal="right" shrinkToFit="1"/>
    </xf>
    <xf numFmtId="3" fontId="4" fillId="28" borderId="18" xfId="0" applyNumberFormat="1" applyFont="1" applyFill="1" applyBorder="1" applyAlignment="1">
      <alignment horizontal="right" shrinkToFit="1"/>
    </xf>
    <xf numFmtId="3" fontId="4" fillId="28" borderId="19" xfId="0" applyNumberFormat="1" applyFont="1" applyFill="1" applyBorder="1" applyAlignment="1">
      <alignment horizontal="right" shrinkToFit="1"/>
    </xf>
    <xf numFmtId="3" fontId="4" fillId="28" borderId="17" xfId="0" applyNumberFormat="1" applyFont="1" applyFill="1" applyBorder="1" applyAlignment="1">
      <alignment horizontal="right" shrinkToFit="1"/>
    </xf>
    <xf numFmtId="3" fontId="4" fillId="28" borderId="10" xfId="0" applyNumberFormat="1" applyFont="1" applyFill="1" applyBorder="1" applyAlignment="1">
      <alignment horizontal="right" shrinkToFit="1"/>
    </xf>
    <xf numFmtId="3" fontId="4" fillId="28" borderId="21" xfId="0" applyNumberFormat="1" applyFont="1" applyFill="1" applyBorder="1" applyAlignment="1">
      <alignment horizontal="right" shrinkToFit="1"/>
    </xf>
    <xf numFmtId="3" fontId="4" fillId="28" borderId="20" xfId="0" applyNumberFormat="1" applyFont="1" applyFill="1" applyBorder="1" applyAlignment="1">
      <alignment horizontal="right" shrinkToFit="1"/>
    </xf>
    <xf numFmtId="0" fontId="4" fillId="28" borderId="16" xfId="0" applyFont="1" applyFill="1" applyBorder="1" applyAlignment="1">
      <alignment horizontal="right" shrinkToFit="1"/>
    </xf>
    <xf numFmtId="3" fontId="4" fillId="28" borderId="11" xfId="0" applyNumberFormat="1" applyFont="1" applyFill="1" applyBorder="1" applyAlignment="1">
      <alignment horizontal="right" shrinkToFit="1"/>
    </xf>
    <xf numFmtId="3" fontId="59" fillId="28" borderId="16" xfId="0" applyNumberFormat="1" applyFont="1" applyFill="1" applyBorder="1" applyAlignment="1">
      <alignment horizontal="right" shrinkToFit="1"/>
    </xf>
    <xf numFmtId="3" fontId="4" fillId="28" borderId="16" xfId="0" applyNumberFormat="1" applyFont="1" applyFill="1" applyBorder="1" applyAlignment="1">
      <alignment horizontal="center" shrinkToFit="1"/>
    </xf>
    <xf numFmtId="3" fontId="4" fillId="34" borderId="21" xfId="0" applyNumberFormat="1" applyFont="1" applyFill="1" applyBorder="1" applyAlignment="1">
      <alignment horizontal="right" shrinkToFit="1"/>
    </xf>
    <xf numFmtId="3" fontId="4" fillId="34" borderId="17" xfId="0" applyNumberFormat="1" applyFont="1" applyFill="1" applyBorder="1" applyAlignment="1">
      <alignment horizontal="right" shrinkToFit="1"/>
    </xf>
    <xf numFmtId="3" fontId="4" fillId="34" borderId="18" xfId="0" applyNumberFormat="1" applyFont="1" applyFill="1" applyBorder="1" applyAlignment="1">
      <alignment horizontal="right" shrinkToFit="1"/>
    </xf>
    <xf numFmtId="3" fontId="4" fillId="34" borderId="16" xfId="0" applyNumberFormat="1" applyFont="1" applyFill="1" applyBorder="1" applyAlignment="1">
      <alignment horizontal="center" shrinkToFit="1"/>
    </xf>
    <xf numFmtId="0" fontId="13" fillId="2" borderId="34" xfId="0" applyFont="1" applyFill="1" applyBorder="1" applyAlignment="1" applyProtection="1">
      <alignment horizontal="left" vertical="center"/>
      <protection locked="0"/>
    </xf>
    <xf numFmtId="0" fontId="13" fillId="2" borderId="32" xfId="0" applyFont="1" applyFill="1" applyBorder="1" applyAlignment="1" applyProtection="1">
      <alignment horizontal="left" vertical="center"/>
      <protection locked="0"/>
    </xf>
    <xf numFmtId="0" fontId="5" fillId="2" borderId="13" xfId="0" applyFont="1" applyFill="1" applyBorder="1" applyAlignment="1">
      <alignment horizontal="center" shrinkToFit="1"/>
    </xf>
    <xf numFmtId="3" fontId="4" fillId="2" borderId="16" xfId="0" applyNumberFormat="1" applyFont="1" applyFill="1" applyBorder="1" applyAlignment="1">
      <alignment horizontal="right" shrinkToFit="1"/>
    </xf>
    <xf numFmtId="3" fontId="4" fillId="2" borderId="19" xfId="0" applyNumberFormat="1" applyFont="1" applyFill="1" applyBorder="1" applyAlignment="1">
      <alignment horizontal="right" shrinkToFit="1"/>
    </xf>
    <xf numFmtId="3" fontId="4" fillId="2" borderId="21" xfId="0" applyNumberFormat="1" applyFont="1" applyFill="1" applyBorder="1" applyAlignment="1">
      <alignment horizontal="right" shrinkToFit="1"/>
    </xf>
    <xf numFmtId="3" fontId="4" fillId="2" borderId="17" xfId="0" applyNumberFormat="1" applyFont="1" applyFill="1" applyBorder="1" applyAlignment="1">
      <alignment horizontal="right" shrinkToFit="1"/>
    </xf>
    <xf numFmtId="3" fontId="4" fillId="2" borderId="18" xfId="0" applyNumberFormat="1" applyFont="1" applyFill="1" applyBorder="1" applyAlignment="1">
      <alignment horizontal="right" shrinkToFit="1"/>
    </xf>
    <xf numFmtId="3" fontId="4" fillId="2" borderId="18" xfId="0" applyNumberFormat="1" applyFont="1" applyFill="1" applyBorder="1" applyAlignment="1">
      <alignment horizontal="center" shrinkToFit="1"/>
    </xf>
    <xf numFmtId="3" fontId="4" fillId="2" borderId="16" xfId="0" applyNumberFormat="1" applyFont="1" applyFill="1" applyBorder="1" applyAlignment="1">
      <alignment horizontal="center" shrinkToFit="1"/>
    </xf>
    <xf numFmtId="3" fontId="59" fillId="2" borderId="16" xfId="0" applyNumberFormat="1" applyFont="1" applyFill="1" applyBorder="1" applyAlignment="1">
      <alignment horizontal="right" shrinkToFit="1"/>
    </xf>
    <xf numFmtId="0" fontId="5" fillId="0" borderId="0" xfId="0" applyFont="1" applyFill="1" applyAlignment="1">
      <alignment shrinkToFit="1"/>
    </xf>
    <xf numFmtId="0" fontId="5" fillId="0" borderId="20" xfId="0" applyFont="1" applyFill="1" applyBorder="1" applyAlignment="1">
      <alignment shrinkToFit="1"/>
    </xf>
    <xf numFmtId="0" fontId="5" fillId="3" borderId="10" xfId="0" applyFont="1" applyFill="1" applyBorder="1" applyAlignment="1">
      <alignment shrinkToFit="1"/>
    </xf>
    <xf numFmtId="0" fontId="17" fillId="3" borderId="14" xfId="0" applyFont="1" applyFill="1" applyBorder="1" applyAlignment="1">
      <alignment shrinkToFit="1"/>
    </xf>
    <xf numFmtId="0" fontId="4" fillId="3" borderId="16" xfId="0" applyFont="1" applyFill="1" applyBorder="1" applyAlignment="1">
      <alignment horizontal="right" shrinkToFit="1"/>
    </xf>
    <xf numFmtId="3" fontId="4" fillId="3" borderId="16" xfId="0" applyNumberFormat="1" applyFont="1" applyFill="1" applyBorder="1" applyAlignment="1">
      <alignment horizontal="right" shrinkToFit="1"/>
    </xf>
    <xf numFmtId="0" fontId="6" fillId="3" borderId="16" xfId="0" applyFont="1" applyFill="1" applyBorder="1" applyAlignment="1">
      <alignment horizontal="center" shrinkToFit="1"/>
    </xf>
    <xf numFmtId="0" fontId="0" fillId="3" borderId="24" xfId="0" applyFill="1" applyBorder="1" applyAlignment="1">
      <alignment horizontal="center" shrinkToFit="1"/>
    </xf>
    <xf numFmtId="0" fontId="57" fillId="0" borderId="0" xfId="0" applyFont="1" applyFill="1" applyAlignment="1">
      <alignment shrinkToFit="1"/>
    </xf>
    <xf numFmtId="0" fontId="58" fillId="0" borderId="41" xfId="0" applyFont="1" applyFill="1" applyBorder="1" applyAlignment="1">
      <alignment shrinkToFit="1"/>
    </xf>
    <xf numFmtId="0" fontId="58" fillId="0" borderId="12" xfId="0" applyFont="1" applyFill="1" applyBorder="1" applyAlignment="1">
      <alignment shrinkToFit="1"/>
    </xf>
    <xf numFmtId="0" fontId="58" fillId="0" borderId="32" xfId="0" applyFont="1" applyBorder="1" applyAlignment="1">
      <alignment shrinkToFit="1"/>
    </xf>
    <xf numFmtId="0" fontId="58" fillId="33" borderId="32" xfId="0" applyFont="1" applyFill="1" applyBorder="1" applyAlignment="1">
      <alignment shrinkToFit="1"/>
    </xf>
    <xf numFmtId="0" fontId="58" fillId="0" borderId="12" xfId="0" applyFont="1" applyBorder="1" applyAlignment="1">
      <alignment shrinkToFit="1"/>
    </xf>
    <xf numFmtId="0" fontId="58" fillId="0" borderId="42" xfId="0" applyFont="1" applyBorder="1" applyAlignment="1">
      <alignment shrinkToFit="1"/>
    </xf>
    <xf numFmtId="0" fontId="58" fillId="0" borderId="42" xfId="0" applyFont="1" applyFill="1" applyBorder="1" applyAlignment="1">
      <alignment shrinkToFit="1"/>
    </xf>
    <xf numFmtId="0" fontId="58" fillId="0" borderId="43" xfId="0" applyFont="1" applyFill="1" applyBorder="1" applyAlignment="1">
      <alignment shrinkToFit="1"/>
    </xf>
    <xf numFmtId="0" fontId="58" fillId="0" borderId="43" xfId="0" applyFont="1" applyBorder="1" applyAlignment="1">
      <alignment shrinkToFit="1"/>
    </xf>
    <xf numFmtId="0" fontId="58" fillId="0" borderId="0" xfId="0" applyFont="1" applyFill="1" applyBorder="1" applyAlignment="1">
      <alignment shrinkToFit="1"/>
    </xf>
    <xf numFmtId="0" fontId="58" fillId="0" borderId="32" xfId="0" applyFont="1" applyFill="1" applyBorder="1" applyAlignment="1">
      <alignment horizontal="left" shrinkToFit="1"/>
    </xf>
    <xf numFmtId="0" fontId="58" fillId="0" borderId="32" xfId="0" applyFont="1" applyBorder="1" applyAlignment="1">
      <alignment horizontal="left" shrinkToFit="1"/>
    </xf>
    <xf numFmtId="0" fontId="58" fillId="0" borderId="41" xfId="0" applyFont="1" applyBorder="1" applyAlignment="1">
      <alignment shrinkToFit="1"/>
    </xf>
    <xf numFmtId="0" fontId="58" fillId="33" borderId="43" xfId="0" applyFont="1" applyFill="1" applyBorder="1" applyAlignment="1">
      <alignment shrinkToFit="1"/>
    </xf>
    <xf numFmtId="0" fontId="58" fillId="0" borderId="0" xfId="0" applyFont="1" applyBorder="1" applyAlignment="1">
      <alignment shrinkToFit="1"/>
    </xf>
    <xf numFmtId="0" fontId="58" fillId="0" borderId="44" xfId="0" applyFont="1" applyFill="1" applyBorder="1" applyAlignment="1">
      <alignment shrinkToFit="1"/>
    </xf>
    <xf numFmtId="0" fontId="58" fillId="0" borderId="45" xfId="0" applyFont="1" applyBorder="1" applyAlignment="1">
      <alignment shrinkToFit="1"/>
    </xf>
    <xf numFmtId="0" fontId="58" fillId="3" borderId="32" xfId="0" applyFont="1" applyFill="1" applyBorder="1" applyAlignment="1">
      <alignment shrinkToFit="1"/>
    </xf>
    <xf numFmtId="0" fontId="58" fillId="0" borderId="45" xfId="0" applyFont="1" applyFill="1" applyBorder="1" applyAlignment="1">
      <alignment shrinkToFit="1"/>
    </xf>
    <xf numFmtId="0" fontId="58" fillId="0" borderId="12" xfId="0" applyFont="1" applyBorder="1" applyAlignment="1">
      <alignment horizontal="left" shrinkToFit="1"/>
    </xf>
    <xf numFmtId="0" fontId="56" fillId="0" borderId="32" xfId="0" applyFont="1" applyBorder="1" applyAlignment="1">
      <alignment shrinkToFit="1"/>
    </xf>
    <xf numFmtId="0" fontId="58" fillId="33" borderId="12" xfId="0" applyFont="1" applyFill="1" applyBorder="1" applyAlignment="1">
      <alignment shrinkToFit="1"/>
    </xf>
    <xf numFmtId="0" fontId="60" fillId="0" borderId="0" xfId="0" applyFont="1" applyBorder="1" applyAlignment="1">
      <alignment shrinkToFit="1"/>
    </xf>
    <xf numFmtId="0" fontId="57" fillId="0" borderId="0" xfId="0" applyFont="1" applyAlignment="1">
      <alignment shrinkToFit="1"/>
    </xf>
    <xf numFmtId="0" fontId="0" fillId="3" borderId="0" xfId="0" applyFill="1" applyAlignment="1">
      <alignment shrinkToFit="1"/>
    </xf>
    <xf numFmtId="0" fontId="4" fillId="0" borderId="0" xfId="0" applyFont="1" applyAlignment="1">
      <alignment horizontal="center" shrinkToFit="1"/>
    </xf>
    <xf numFmtId="0" fontId="0" fillId="0" borderId="0" xfId="0" applyFill="1" applyBorder="1" applyAlignment="1">
      <alignment horizontal="left" shrinkToFit="1"/>
    </xf>
    <xf numFmtId="0" fontId="60" fillId="0" borderId="45" xfId="0" applyFont="1" applyFill="1" applyBorder="1" applyAlignment="1">
      <alignment horizontal="left" shrinkToFit="1"/>
    </xf>
    <xf numFmtId="0" fontId="5" fillId="0" borderId="45" xfId="0" applyFont="1" applyBorder="1" applyAlignment="1">
      <alignment horizontal="center"/>
    </xf>
    <xf numFmtId="0" fontId="57" fillId="0" borderId="44" xfId="0" applyFont="1" applyBorder="1" applyAlignment="1">
      <alignment horizontal="center" shrinkToFit="1"/>
    </xf>
    <xf numFmtId="0" fontId="5" fillId="0" borderId="40" xfId="0" applyFont="1" applyBorder="1" applyAlignment="1">
      <alignment horizontal="center" shrinkToFit="1"/>
    </xf>
    <xf numFmtId="0" fontId="5" fillId="0" borderId="46" xfId="0" applyFont="1" applyBorder="1" applyAlignment="1">
      <alignment horizontal="center" shrinkToFit="1"/>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181" fontId="9" fillId="0" borderId="46" xfId="58" applyNumberFormat="1" applyFont="1" applyBorder="1" applyAlignment="1" applyProtection="1">
      <alignment horizontal="center" vertical="center"/>
      <protection locked="0"/>
    </xf>
    <xf numFmtId="181" fontId="9" fillId="0" borderId="49" xfId="58" applyNumberFormat="1"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180" fontId="7" fillId="0" borderId="34" xfId="0" applyNumberFormat="1" applyFont="1" applyFill="1" applyBorder="1" applyAlignment="1" applyProtection="1">
      <alignment horizontal="center"/>
      <protection locked="0"/>
    </xf>
    <xf numFmtId="180" fontId="7" fillId="0" borderId="32" xfId="0" applyNumberFormat="1" applyFont="1" applyFill="1" applyBorder="1" applyAlignment="1" applyProtection="1">
      <alignment horizontal="center"/>
      <protection locked="0"/>
    </xf>
    <xf numFmtId="180" fontId="7" fillId="0" borderId="50" xfId="0" applyNumberFormat="1" applyFont="1" applyFill="1" applyBorder="1" applyAlignment="1" applyProtection="1">
      <alignment horizontal="center"/>
      <protection locked="0"/>
    </xf>
    <xf numFmtId="0" fontId="13" fillId="28" borderId="34" xfId="0" applyFont="1" applyFill="1" applyBorder="1" applyAlignment="1" applyProtection="1">
      <alignment vertical="center"/>
      <protection locked="0"/>
    </xf>
    <xf numFmtId="0" fontId="13" fillId="28" borderId="50" xfId="0" applyFont="1" applyFill="1" applyBorder="1" applyAlignment="1" applyProtection="1">
      <alignment vertical="center"/>
      <protection locked="0"/>
    </xf>
    <xf numFmtId="0" fontId="8" fillId="0" borderId="0" xfId="0" applyFont="1" applyAlignment="1" applyProtection="1">
      <alignment horizontal="center"/>
      <protection locked="0"/>
    </xf>
    <xf numFmtId="0" fontId="10" fillId="0" borderId="0" xfId="0" applyFont="1" applyAlignment="1" applyProtection="1">
      <alignment horizontal="center"/>
      <protection locked="0"/>
    </xf>
    <xf numFmtId="0" fontId="13" fillId="28" borderId="34" xfId="0" applyFont="1" applyFill="1" applyBorder="1" applyAlignment="1" applyProtection="1">
      <alignment vertical="center" wrapText="1"/>
      <protection locked="0"/>
    </xf>
    <xf numFmtId="0" fontId="13" fillId="28" borderId="50" xfId="0" applyFont="1" applyFill="1" applyBorder="1" applyAlignment="1" applyProtection="1">
      <alignment vertical="center" wrapText="1"/>
      <protection locked="0"/>
    </xf>
    <xf numFmtId="0" fontId="13" fillId="2" borderId="34" xfId="0" applyFont="1" applyFill="1" applyBorder="1" applyAlignment="1" applyProtection="1">
      <alignment horizontal="center" vertical="center"/>
      <protection locked="0"/>
    </xf>
    <xf numFmtId="0" fontId="13" fillId="2" borderId="50"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wrapText="1"/>
      <protection locked="0"/>
    </xf>
    <xf numFmtId="0" fontId="13" fillId="2" borderId="5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K64683"/>
  <sheetViews>
    <sheetView tabSelected="1" zoomScalePageLayoutView="0" workbookViewId="0" topLeftCell="A1">
      <selection activeCell="A1" sqref="A1:H277"/>
    </sheetView>
  </sheetViews>
  <sheetFormatPr defaultColWidth="9.00390625" defaultRowHeight="13.5"/>
  <cols>
    <col min="1" max="1" width="2.625" style="0" customWidth="1"/>
    <col min="2" max="2" width="6.625" style="131" customWidth="1"/>
    <col min="3" max="3" width="40.625" style="49" customWidth="1"/>
    <col min="4" max="4" width="4.625" style="267" customWidth="1"/>
    <col min="5" max="6" width="9.625" style="112" customWidth="1"/>
    <col min="7" max="7" width="9.625" style="49" customWidth="1"/>
    <col min="8" max="8" width="10.625" style="50" customWidth="1"/>
    <col min="9" max="9" width="0" style="0" hidden="1" customWidth="1"/>
    <col min="10" max="10" width="9.00390625" style="20" hidden="1" customWidth="1"/>
    <col min="11" max="11" width="9.00390625" style="0" hidden="1" customWidth="1"/>
  </cols>
  <sheetData>
    <row r="1" spans="3:6" ht="17.25">
      <c r="C1" s="269" t="s">
        <v>481</v>
      </c>
      <c r="D1" s="269"/>
      <c r="E1" s="269"/>
      <c r="F1" s="269"/>
    </row>
    <row r="2" spans="2:11" ht="15" thickBot="1">
      <c r="B2" s="235"/>
      <c r="C2" s="268" t="s">
        <v>497</v>
      </c>
      <c r="D2" s="243"/>
      <c r="E2" s="271" t="s">
        <v>493</v>
      </c>
      <c r="F2" s="271"/>
      <c r="G2" s="271"/>
      <c r="H2" s="271"/>
      <c r="J2" s="272" t="s">
        <v>467</v>
      </c>
      <c r="K2" s="272"/>
    </row>
    <row r="3" spans="1:11" s="6" customFormat="1" ht="15" thickBot="1">
      <c r="A3" s="5"/>
      <c r="B3" s="51" t="s">
        <v>22</v>
      </c>
      <c r="C3" s="274" t="s">
        <v>482</v>
      </c>
      <c r="D3" s="275"/>
      <c r="E3" s="208" t="s">
        <v>12</v>
      </c>
      <c r="F3" s="226" t="s">
        <v>28</v>
      </c>
      <c r="G3" s="51" t="s">
        <v>14</v>
      </c>
      <c r="H3" s="51" t="s">
        <v>325</v>
      </c>
      <c r="J3" s="8" t="s">
        <v>28</v>
      </c>
      <c r="K3" s="8" t="s">
        <v>29</v>
      </c>
    </row>
    <row r="4" spans="1:11" ht="17.25">
      <c r="A4" s="2"/>
      <c r="B4" s="132">
        <v>120</v>
      </c>
      <c r="C4" s="59" t="s">
        <v>445</v>
      </c>
      <c r="D4" s="244" t="s">
        <v>495</v>
      </c>
      <c r="E4" s="209">
        <v>1944</v>
      </c>
      <c r="F4" s="227">
        <v>2160</v>
      </c>
      <c r="G4" s="52" t="s">
        <v>15</v>
      </c>
      <c r="H4" s="53">
        <v>41509</v>
      </c>
      <c r="J4" s="10">
        <v>2100</v>
      </c>
      <c r="K4" s="10">
        <v>1722</v>
      </c>
    </row>
    <row r="5" spans="1:11" ht="17.25">
      <c r="A5" s="2"/>
      <c r="B5" s="132">
        <v>121</v>
      </c>
      <c r="C5" s="59" t="s">
        <v>440</v>
      </c>
      <c r="D5" s="245" t="s">
        <v>495</v>
      </c>
      <c r="E5" s="209">
        <v>1555</v>
      </c>
      <c r="F5" s="227">
        <v>1728</v>
      </c>
      <c r="G5" s="52" t="s">
        <v>15</v>
      </c>
      <c r="H5" s="54">
        <v>41474</v>
      </c>
      <c r="J5" s="10">
        <v>1680</v>
      </c>
      <c r="K5" s="10">
        <v>1378</v>
      </c>
    </row>
    <row r="6" spans="1:11" ht="17.25">
      <c r="A6" s="2"/>
      <c r="B6" s="132">
        <v>122</v>
      </c>
      <c r="C6" s="59" t="s">
        <v>439</v>
      </c>
      <c r="D6" s="116" t="s">
        <v>495</v>
      </c>
      <c r="E6" s="209">
        <v>1555</v>
      </c>
      <c r="F6" s="227">
        <v>1728</v>
      </c>
      <c r="G6" s="52" t="s">
        <v>15</v>
      </c>
      <c r="H6" s="54">
        <v>41354</v>
      </c>
      <c r="J6" s="10">
        <v>1680</v>
      </c>
      <c r="K6" s="10">
        <v>1378</v>
      </c>
    </row>
    <row r="7" spans="1:13" ht="17.25">
      <c r="A7" s="2"/>
      <c r="B7" s="132">
        <v>123</v>
      </c>
      <c r="C7" s="59" t="s">
        <v>464</v>
      </c>
      <c r="D7" s="116" t="s">
        <v>495</v>
      </c>
      <c r="E7" s="209">
        <v>1555</v>
      </c>
      <c r="F7" s="227">
        <v>1728</v>
      </c>
      <c r="G7" s="52" t="s">
        <v>15</v>
      </c>
      <c r="H7" s="54">
        <v>41654</v>
      </c>
      <c r="I7" s="34"/>
      <c r="J7" s="10">
        <v>1680</v>
      </c>
      <c r="K7" s="10">
        <v>1378</v>
      </c>
      <c r="M7" s="31"/>
    </row>
    <row r="8" spans="1:11" ht="17.25">
      <c r="A8" s="2"/>
      <c r="B8" s="133">
        <v>124</v>
      </c>
      <c r="C8" s="59" t="s">
        <v>404</v>
      </c>
      <c r="D8" s="116" t="s">
        <v>495</v>
      </c>
      <c r="E8" s="209">
        <v>1555</v>
      </c>
      <c r="F8" s="227">
        <v>1728</v>
      </c>
      <c r="G8" s="52" t="s">
        <v>15</v>
      </c>
      <c r="H8" s="55">
        <v>41177</v>
      </c>
      <c r="J8" s="10">
        <v>1680</v>
      </c>
      <c r="K8" s="10">
        <v>1378</v>
      </c>
    </row>
    <row r="9" spans="1:11" ht="17.25">
      <c r="A9" s="2" t="s">
        <v>8</v>
      </c>
      <c r="B9" s="133">
        <v>102</v>
      </c>
      <c r="C9" s="117" t="s">
        <v>463</v>
      </c>
      <c r="D9" s="245" t="s">
        <v>495</v>
      </c>
      <c r="E9" s="210">
        <v>1836</v>
      </c>
      <c r="F9" s="227">
        <v>1944</v>
      </c>
      <c r="G9" s="56" t="s">
        <v>15</v>
      </c>
      <c r="H9" s="55">
        <v>41537</v>
      </c>
      <c r="J9" s="12">
        <v>1890</v>
      </c>
      <c r="K9" s="12">
        <v>1680</v>
      </c>
    </row>
    <row r="10" spans="1:11" ht="17.25">
      <c r="A10" s="2"/>
      <c r="B10" s="133">
        <v>103</v>
      </c>
      <c r="C10" s="57" t="s">
        <v>465</v>
      </c>
      <c r="D10" s="246"/>
      <c r="E10" s="209">
        <v>2052</v>
      </c>
      <c r="F10" s="227">
        <v>2268</v>
      </c>
      <c r="G10" s="52" t="s">
        <v>142</v>
      </c>
      <c r="H10" s="54">
        <v>41527</v>
      </c>
      <c r="J10" s="10">
        <v>2205</v>
      </c>
      <c r="K10" s="12">
        <v>1785</v>
      </c>
    </row>
    <row r="11" spans="1:11" ht="17.25">
      <c r="A11" s="2"/>
      <c r="B11" s="133">
        <v>104</v>
      </c>
      <c r="C11" s="57" t="s">
        <v>326</v>
      </c>
      <c r="D11" s="246"/>
      <c r="E11" s="209">
        <v>1510</v>
      </c>
      <c r="F11" s="227">
        <v>1728</v>
      </c>
      <c r="G11" s="56" t="s">
        <v>15</v>
      </c>
      <c r="H11" s="54">
        <v>39629</v>
      </c>
      <c r="J11" s="10">
        <v>1680</v>
      </c>
      <c r="K11" s="12">
        <v>1260</v>
      </c>
    </row>
    <row r="12" spans="1:11" ht="17.25">
      <c r="A12" s="2"/>
      <c r="B12" s="133">
        <v>105</v>
      </c>
      <c r="C12" s="57" t="s">
        <v>363</v>
      </c>
      <c r="D12" s="246"/>
      <c r="E12" s="209">
        <v>2430</v>
      </c>
      <c r="F12" s="227">
        <v>2700</v>
      </c>
      <c r="G12" s="52" t="s">
        <v>142</v>
      </c>
      <c r="H12" s="54">
        <v>40483</v>
      </c>
      <c r="J12" s="10">
        <v>2625</v>
      </c>
      <c r="K12" s="10">
        <v>2231</v>
      </c>
    </row>
    <row r="13" spans="1:11" ht="17.25">
      <c r="A13" s="2" t="s">
        <v>9</v>
      </c>
      <c r="B13" s="133">
        <v>107</v>
      </c>
      <c r="C13" s="57" t="s">
        <v>167</v>
      </c>
      <c r="D13" s="246"/>
      <c r="E13" s="209">
        <v>2139</v>
      </c>
      <c r="F13" s="227">
        <v>2376</v>
      </c>
      <c r="G13" s="52" t="s">
        <v>142</v>
      </c>
      <c r="H13" s="55">
        <v>39326</v>
      </c>
      <c r="J13" s="10">
        <v>2310</v>
      </c>
      <c r="K13" s="12">
        <v>1965</v>
      </c>
    </row>
    <row r="14" spans="1:11" ht="17.25">
      <c r="A14" s="2"/>
      <c r="B14" s="134">
        <v>108</v>
      </c>
      <c r="C14" s="113" t="s">
        <v>327</v>
      </c>
      <c r="D14" s="247"/>
      <c r="E14" s="209">
        <v>5340</v>
      </c>
      <c r="F14" s="227">
        <v>5658</v>
      </c>
      <c r="G14" s="58" t="s">
        <v>140</v>
      </c>
      <c r="H14" s="55">
        <v>39716</v>
      </c>
      <c r="J14" s="35">
        <v>5500</v>
      </c>
      <c r="K14" s="35">
        <v>4935</v>
      </c>
    </row>
    <row r="15" spans="1:11" ht="17.25">
      <c r="A15" s="2"/>
      <c r="B15" s="132">
        <v>109</v>
      </c>
      <c r="C15" s="59" t="s">
        <v>449</v>
      </c>
      <c r="D15" s="116"/>
      <c r="E15" s="209">
        <v>4082</v>
      </c>
      <c r="F15" s="227">
        <v>4536</v>
      </c>
      <c r="G15" s="52" t="s">
        <v>140</v>
      </c>
      <c r="H15" s="54">
        <v>41547</v>
      </c>
      <c r="J15" s="25">
        <v>4410</v>
      </c>
      <c r="K15" s="25">
        <v>3749</v>
      </c>
    </row>
    <row r="16" spans="1:11" ht="17.25">
      <c r="A16" s="2"/>
      <c r="B16" s="132">
        <v>110</v>
      </c>
      <c r="C16" s="57" t="s">
        <v>324</v>
      </c>
      <c r="D16" s="246"/>
      <c r="E16" s="209">
        <v>4471</v>
      </c>
      <c r="F16" s="227">
        <v>4968</v>
      </c>
      <c r="G16" s="52" t="s">
        <v>140</v>
      </c>
      <c r="H16" s="55">
        <v>40374</v>
      </c>
      <c r="J16" s="10">
        <v>4830</v>
      </c>
      <c r="K16" s="10">
        <v>4105</v>
      </c>
    </row>
    <row r="17" spans="1:11" ht="17.25">
      <c r="A17" s="2" t="s">
        <v>0</v>
      </c>
      <c r="B17" s="132">
        <v>111</v>
      </c>
      <c r="C17" s="57" t="s">
        <v>409</v>
      </c>
      <c r="D17" s="246"/>
      <c r="E17" s="209">
        <v>4566</v>
      </c>
      <c r="F17" s="227">
        <v>5076</v>
      </c>
      <c r="G17" s="52" t="s">
        <v>140</v>
      </c>
      <c r="H17" s="54">
        <v>40756</v>
      </c>
      <c r="J17" s="10">
        <v>4935</v>
      </c>
      <c r="K17" s="10">
        <v>4195</v>
      </c>
    </row>
    <row r="18" spans="1:11" ht="17.25">
      <c r="A18" s="2"/>
      <c r="B18" s="132">
        <v>113</v>
      </c>
      <c r="C18" s="57" t="s">
        <v>471</v>
      </c>
      <c r="D18" s="246"/>
      <c r="E18" s="209">
        <v>2720</v>
      </c>
      <c r="F18" s="227">
        <v>3024</v>
      </c>
      <c r="G18" s="52" t="s">
        <v>142</v>
      </c>
      <c r="H18" s="55">
        <v>41244</v>
      </c>
      <c r="J18" s="10">
        <v>2940</v>
      </c>
      <c r="K18" s="10">
        <v>2500</v>
      </c>
    </row>
    <row r="19" spans="1:11" ht="17.25">
      <c r="A19" s="2"/>
      <c r="B19" s="132">
        <v>114</v>
      </c>
      <c r="C19" s="57" t="s">
        <v>368</v>
      </c>
      <c r="D19" s="246"/>
      <c r="E19" s="209">
        <v>820</v>
      </c>
      <c r="F19" s="227">
        <v>1028</v>
      </c>
      <c r="G19" s="60" t="s">
        <v>15</v>
      </c>
      <c r="H19" s="55">
        <v>38113</v>
      </c>
      <c r="J19" s="10">
        <v>1000</v>
      </c>
      <c r="K19" s="13">
        <v>700</v>
      </c>
    </row>
    <row r="20" spans="1:11" ht="17.25">
      <c r="A20" s="2"/>
      <c r="B20" s="133">
        <v>115</v>
      </c>
      <c r="C20" s="114" t="s">
        <v>367</v>
      </c>
      <c r="D20" s="248"/>
      <c r="E20" s="210">
        <v>2332</v>
      </c>
      <c r="F20" s="227">
        <v>2592</v>
      </c>
      <c r="G20" s="52" t="s">
        <v>142</v>
      </c>
      <c r="H20" s="54">
        <v>40811</v>
      </c>
      <c r="J20" s="12">
        <v>2520</v>
      </c>
      <c r="K20" s="17">
        <v>2142</v>
      </c>
    </row>
    <row r="21" spans="1:11" ht="17.25">
      <c r="A21" s="2" t="s">
        <v>4</v>
      </c>
      <c r="B21" s="133">
        <v>116</v>
      </c>
      <c r="C21" s="114" t="s">
        <v>329</v>
      </c>
      <c r="D21" s="248"/>
      <c r="E21" s="210">
        <v>1080</v>
      </c>
      <c r="F21" s="227">
        <v>1337</v>
      </c>
      <c r="G21" s="56" t="s">
        <v>15</v>
      </c>
      <c r="H21" s="55">
        <v>38156</v>
      </c>
      <c r="J21" s="12">
        <v>1300</v>
      </c>
      <c r="K21" s="17">
        <v>900</v>
      </c>
    </row>
    <row r="22" spans="1:11" ht="17.25">
      <c r="A22" s="2"/>
      <c r="B22" s="133">
        <v>119</v>
      </c>
      <c r="C22" s="57" t="s">
        <v>168</v>
      </c>
      <c r="D22" s="246"/>
      <c r="E22" s="209">
        <v>1360</v>
      </c>
      <c r="F22" s="227">
        <v>1512</v>
      </c>
      <c r="G22" s="52" t="s">
        <v>156</v>
      </c>
      <c r="H22" s="55">
        <v>38893</v>
      </c>
      <c r="J22" s="10">
        <v>1470</v>
      </c>
      <c r="K22" s="18">
        <v>1320</v>
      </c>
    </row>
    <row r="23" spans="1:11" ht="17.25">
      <c r="A23" s="2"/>
      <c r="B23" s="133">
        <v>125</v>
      </c>
      <c r="C23" s="57" t="s">
        <v>360</v>
      </c>
      <c r="D23" s="246"/>
      <c r="E23" s="209">
        <v>1542</v>
      </c>
      <c r="F23" s="227">
        <v>1620</v>
      </c>
      <c r="G23" s="60" t="s">
        <v>142</v>
      </c>
      <c r="H23" s="54">
        <v>40318</v>
      </c>
      <c r="J23" s="10">
        <v>1575</v>
      </c>
      <c r="K23" s="18">
        <v>1420</v>
      </c>
    </row>
    <row r="24" spans="1:11" ht="17.25">
      <c r="A24" s="37"/>
      <c r="B24" s="135" t="s">
        <v>365</v>
      </c>
      <c r="C24" s="117" t="s">
        <v>446</v>
      </c>
      <c r="D24" s="245" t="s">
        <v>495</v>
      </c>
      <c r="E24" s="210">
        <v>5400</v>
      </c>
      <c r="F24" s="227">
        <v>7344</v>
      </c>
      <c r="G24" s="52" t="s">
        <v>15</v>
      </c>
      <c r="H24" s="54">
        <v>41486</v>
      </c>
      <c r="J24" s="12">
        <v>7140</v>
      </c>
      <c r="K24" s="12">
        <v>4725</v>
      </c>
    </row>
    <row r="25" spans="1:11" ht="17.25">
      <c r="A25" s="2"/>
      <c r="B25" s="136" t="s">
        <v>380</v>
      </c>
      <c r="C25" s="117" t="s">
        <v>386</v>
      </c>
      <c r="D25" s="245" t="s">
        <v>495</v>
      </c>
      <c r="E25" s="210">
        <v>2800</v>
      </c>
      <c r="F25" s="227">
        <v>3456</v>
      </c>
      <c r="G25" s="52" t="s">
        <v>117</v>
      </c>
      <c r="H25" s="54">
        <v>41061</v>
      </c>
      <c r="J25" s="12">
        <v>3360</v>
      </c>
      <c r="K25" s="12">
        <v>2310</v>
      </c>
    </row>
    <row r="26" spans="1:11" ht="17.25">
      <c r="A26" s="2"/>
      <c r="B26" s="137" t="s">
        <v>366</v>
      </c>
      <c r="C26" s="81" t="s">
        <v>442</v>
      </c>
      <c r="D26" s="245" t="s">
        <v>495</v>
      </c>
      <c r="E26" s="211">
        <v>8200</v>
      </c>
      <c r="F26" s="227">
        <v>10800</v>
      </c>
      <c r="G26" s="60" t="s">
        <v>118</v>
      </c>
      <c r="H26" s="61" t="s">
        <v>119</v>
      </c>
      <c r="J26" s="14">
        <v>10500</v>
      </c>
      <c r="K26" s="14">
        <v>7035</v>
      </c>
    </row>
    <row r="27" spans="1:11" ht="18" thickBot="1">
      <c r="A27" s="3"/>
      <c r="B27" s="138">
        <v>131</v>
      </c>
      <c r="C27" s="62" t="s">
        <v>328</v>
      </c>
      <c r="D27" s="249"/>
      <c r="E27" s="212">
        <v>1080</v>
      </c>
      <c r="F27" s="228">
        <v>1296</v>
      </c>
      <c r="G27" s="63" t="s">
        <v>15</v>
      </c>
      <c r="H27" s="64">
        <v>39689</v>
      </c>
      <c r="J27" s="11">
        <v>1260</v>
      </c>
      <c r="K27" s="11">
        <v>945</v>
      </c>
    </row>
    <row r="28" spans="1:11" ht="17.25">
      <c r="A28" s="2"/>
      <c r="B28" s="132">
        <v>200</v>
      </c>
      <c r="C28" s="117" t="s">
        <v>391</v>
      </c>
      <c r="D28" s="245" t="s">
        <v>495</v>
      </c>
      <c r="E28" s="210">
        <v>2050</v>
      </c>
      <c r="F28" s="229">
        <v>2365</v>
      </c>
      <c r="G28" s="56" t="s">
        <v>15</v>
      </c>
      <c r="H28" s="53">
        <v>41107</v>
      </c>
      <c r="J28" s="12">
        <v>2300</v>
      </c>
      <c r="K28" s="12">
        <v>1850</v>
      </c>
    </row>
    <row r="29" spans="1:11" ht="17.25">
      <c r="A29" s="2" t="s">
        <v>114</v>
      </c>
      <c r="B29" s="132">
        <v>201</v>
      </c>
      <c r="C29" s="59" t="s">
        <v>387</v>
      </c>
      <c r="D29" s="245" t="s">
        <v>495</v>
      </c>
      <c r="E29" s="209">
        <v>1950</v>
      </c>
      <c r="F29" s="227">
        <v>2160</v>
      </c>
      <c r="G29" s="52" t="s">
        <v>15</v>
      </c>
      <c r="H29" s="54">
        <v>41057</v>
      </c>
      <c r="J29" s="10">
        <v>2100</v>
      </c>
      <c r="K29" s="10">
        <v>1800</v>
      </c>
    </row>
    <row r="30" spans="1:11" ht="17.25">
      <c r="A30" s="2"/>
      <c r="B30" s="132">
        <v>202</v>
      </c>
      <c r="C30" s="128" t="s">
        <v>421</v>
      </c>
      <c r="D30" s="245" t="s">
        <v>495</v>
      </c>
      <c r="E30" s="209">
        <v>2360</v>
      </c>
      <c r="F30" s="227">
        <v>2571</v>
      </c>
      <c r="G30" s="52" t="s">
        <v>15</v>
      </c>
      <c r="H30" s="54">
        <v>41354</v>
      </c>
      <c r="J30" s="10">
        <v>2500</v>
      </c>
      <c r="K30" s="10">
        <v>2200</v>
      </c>
    </row>
    <row r="31" spans="1:11" ht="17.25">
      <c r="A31" s="2" t="s">
        <v>115</v>
      </c>
      <c r="B31" s="132">
        <v>203</v>
      </c>
      <c r="C31" s="128" t="s">
        <v>411</v>
      </c>
      <c r="D31" s="245" t="s">
        <v>495</v>
      </c>
      <c r="E31" s="209">
        <v>2360</v>
      </c>
      <c r="F31" s="227">
        <v>2571</v>
      </c>
      <c r="G31" s="52" t="s">
        <v>15</v>
      </c>
      <c r="H31" s="54">
        <v>41268</v>
      </c>
      <c r="J31" s="10">
        <v>2500</v>
      </c>
      <c r="K31" s="10">
        <v>2200</v>
      </c>
    </row>
    <row r="32" spans="1:11" ht="17.25">
      <c r="A32" s="2"/>
      <c r="B32" s="132">
        <v>214</v>
      </c>
      <c r="C32" s="59" t="s">
        <v>443</v>
      </c>
      <c r="D32" s="116" t="s">
        <v>495</v>
      </c>
      <c r="E32" s="209">
        <v>2590</v>
      </c>
      <c r="F32" s="227">
        <v>3024</v>
      </c>
      <c r="G32" s="52" t="s">
        <v>15</v>
      </c>
      <c r="H32" s="54">
        <v>41509</v>
      </c>
      <c r="J32" s="10">
        <v>2940</v>
      </c>
      <c r="K32" s="10">
        <v>2310</v>
      </c>
    </row>
    <row r="33" spans="1:11" ht="17.25">
      <c r="A33" s="2" t="s">
        <v>116</v>
      </c>
      <c r="B33" s="132">
        <v>215</v>
      </c>
      <c r="C33" s="59" t="s">
        <v>444</v>
      </c>
      <c r="D33" s="116" t="s">
        <v>495</v>
      </c>
      <c r="E33" s="209">
        <v>2590</v>
      </c>
      <c r="F33" s="227">
        <v>3024</v>
      </c>
      <c r="G33" s="52" t="s">
        <v>15</v>
      </c>
      <c r="H33" s="54">
        <v>41468</v>
      </c>
      <c r="J33" s="10">
        <v>2940</v>
      </c>
      <c r="K33" s="10">
        <v>2310</v>
      </c>
    </row>
    <row r="34" spans="1:11" ht="17.25">
      <c r="A34" s="2"/>
      <c r="B34" s="132">
        <v>204</v>
      </c>
      <c r="C34" s="59" t="s">
        <v>356</v>
      </c>
      <c r="D34" s="116"/>
      <c r="E34" s="209">
        <v>2590</v>
      </c>
      <c r="F34" s="227">
        <v>3024</v>
      </c>
      <c r="G34" s="52" t="s">
        <v>15</v>
      </c>
      <c r="H34" s="54">
        <v>40501</v>
      </c>
      <c r="J34" s="10">
        <v>2940</v>
      </c>
      <c r="K34" s="10">
        <v>2310</v>
      </c>
    </row>
    <row r="35" spans="1:11" ht="17.25">
      <c r="A35" s="2" t="s">
        <v>456</v>
      </c>
      <c r="B35" s="132">
        <v>208</v>
      </c>
      <c r="C35" s="59" t="s">
        <v>401</v>
      </c>
      <c r="D35" s="116" t="s">
        <v>495</v>
      </c>
      <c r="E35" s="209">
        <v>2590</v>
      </c>
      <c r="F35" s="227">
        <v>3024</v>
      </c>
      <c r="G35" s="52" t="s">
        <v>15</v>
      </c>
      <c r="H35" s="54">
        <v>41205</v>
      </c>
      <c r="J35" s="10">
        <v>2940</v>
      </c>
      <c r="K35" s="10">
        <v>2310</v>
      </c>
    </row>
    <row r="36" spans="1:11" ht="18" thickBot="1">
      <c r="A36" s="3"/>
      <c r="B36" s="138">
        <v>209</v>
      </c>
      <c r="C36" s="129" t="s">
        <v>403</v>
      </c>
      <c r="D36" s="250" t="s">
        <v>495</v>
      </c>
      <c r="E36" s="212">
        <v>1510</v>
      </c>
      <c r="F36" s="230">
        <v>1620</v>
      </c>
      <c r="G36" s="65" t="s">
        <v>16</v>
      </c>
      <c r="H36" s="66">
        <v>41205</v>
      </c>
      <c r="J36" s="11">
        <v>1575</v>
      </c>
      <c r="K36" s="11">
        <v>1260</v>
      </c>
    </row>
    <row r="37" spans="1:11" ht="17.25">
      <c r="A37" s="2"/>
      <c r="B37" s="132">
        <v>230</v>
      </c>
      <c r="C37" s="81" t="s">
        <v>412</v>
      </c>
      <c r="D37" s="251" t="s">
        <v>495</v>
      </c>
      <c r="E37" s="211">
        <v>1830</v>
      </c>
      <c r="F37" s="231">
        <v>2052</v>
      </c>
      <c r="G37" s="60" t="s">
        <v>15</v>
      </c>
      <c r="H37" s="67">
        <v>41297</v>
      </c>
      <c r="J37" s="14">
        <v>1995</v>
      </c>
      <c r="K37" s="14">
        <v>1680</v>
      </c>
    </row>
    <row r="38" spans="1:11" ht="17.25">
      <c r="A38" s="28"/>
      <c r="B38" s="132">
        <v>231</v>
      </c>
      <c r="C38" s="81" t="s">
        <v>472</v>
      </c>
      <c r="D38" s="251" t="s">
        <v>495</v>
      </c>
      <c r="E38" s="209">
        <v>1620</v>
      </c>
      <c r="F38" s="227">
        <v>1836</v>
      </c>
      <c r="G38" s="52" t="s">
        <v>15</v>
      </c>
      <c r="H38" s="55">
        <v>41629</v>
      </c>
      <c r="J38" s="10">
        <v>1785</v>
      </c>
      <c r="K38" s="10">
        <v>1470</v>
      </c>
    </row>
    <row r="39" spans="1:11" ht="17.25">
      <c r="A39" s="28" t="s">
        <v>120</v>
      </c>
      <c r="B39" s="132">
        <v>232</v>
      </c>
      <c r="C39" s="81" t="s">
        <v>393</v>
      </c>
      <c r="D39" s="251" t="s">
        <v>495</v>
      </c>
      <c r="E39" s="209">
        <v>1620</v>
      </c>
      <c r="F39" s="227">
        <v>1836</v>
      </c>
      <c r="G39" s="52" t="s">
        <v>15</v>
      </c>
      <c r="H39" s="54">
        <v>41080</v>
      </c>
      <c r="J39" s="10">
        <v>1785</v>
      </c>
      <c r="K39" s="10">
        <v>1470</v>
      </c>
    </row>
    <row r="40" spans="1:11" ht="17.25">
      <c r="A40" s="28" t="s">
        <v>121</v>
      </c>
      <c r="B40" s="132">
        <v>233</v>
      </c>
      <c r="C40" s="81" t="s">
        <v>402</v>
      </c>
      <c r="D40" s="251" t="s">
        <v>495</v>
      </c>
      <c r="E40" s="211">
        <v>1620</v>
      </c>
      <c r="F40" s="227">
        <v>1836</v>
      </c>
      <c r="G40" s="60" t="s">
        <v>15</v>
      </c>
      <c r="H40" s="55">
        <v>41095</v>
      </c>
      <c r="J40" s="14">
        <v>1785</v>
      </c>
      <c r="K40" s="14">
        <v>1470</v>
      </c>
    </row>
    <row r="41" spans="1:11" ht="17.25">
      <c r="A41" s="28" t="s">
        <v>122</v>
      </c>
      <c r="B41" s="132">
        <v>234</v>
      </c>
      <c r="C41" s="68" t="s">
        <v>354</v>
      </c>
      <c r="D41" s="252"/>
      <c r="E41" s="211">
        <v>1620</v>
      </c>
      <c r="F41" s="227">
        <v>1836</v>
      </c>
      <c r="G41" s="60" t="s">
        <v>15</v>
      </c>
      <c r="H41" s="55">
        <v>40479</v>
      </c>
      <c r="J41" s="14">
        <v>1785</v>
      </c>
      <c r="K41" s="14">
        <v>1470</v>
      </c>
    </row>
    <row r="42" spans="1:11" ht="17.25">
      <c r="A42" s="2" t="s">
        <v>450</v>
      </c>
      <c r="B42" s="132">
        <v>235</v>
      </c>
      <c r="C42" s="57" t="s">
        <v>330</v>
      </c>
      <c r="D42" s="246"/>
      <c r="E42" s="209">
        <v>1940</v>
      </c>
      <c r="F42" s="227">
        <v>2160</v>
      </c>
      <c r="G42" s="52" t="s">
        <v>15</v>
      </c>
      <c r="H42" s="55">
        <v>40274</v>
      </c>
      <c r="J42" s="10">
        <v>2100</v>
      </c>
      <c r="K42" s="10">
        <v>1785</v>
      </c>
    </row>
    <row r="43" spans="1:11" ht="17.25">
      <c r="A43" s="2" t="s">
        <v>453</v>
      </c>
      <c r="B43" s="133">
        <v>236</v>
      </c>
      <c r="C43" s="57" t="s">
        <v>331</v>
      </c>
      <c r="D43" s="246"/>
      <c r="E43" s="209">
        <v>1940</v>
      </c>
      <c r="F43" s="227">
        <v>2160</v>
      </c>
      <c r="G43" s="52" t="s">
        <v>15</v>
      </c>
      <c r="H43" s="69">
        <v>40274</v>
      </c>
      <c r="J43" s="10">
        <v>2100</v>
      </c>
      <c r="K43" s="10">
        <v>1785</v>
      </c>
    </row>
    <row r="44" spans="1:11" ht="17.25">
      <c r="A44" s="2" t="s">
        <v>451</v>
      </c>
      <c r="B44" s="133">
        <v>237</v>
      </c>
      <c r="C44" s="59" t="s">
        <v>372</v>
      </c>
      <c r="D44" s="116"/>
      <c r="E44" s="209">
        <v>2260</v>
      </c>
      <c r="F44" s="227">
        <v>2592</v>
      </c>
      <c r="G44" s="52" t="s">
        <v>15</v>
      </c>
      <c r="H44" s="70">
        <v>40890</v>
      </c>
      <c r="J44" s="10">
        <v>2520</v>
      </c>
      <c r="K44" s="10">
        <v>2050</v>
      </c>
    </row>
    <row r="45" spans="1:11" ht="17.25">
      <c r="A45" s="2" t="s">
        <v>452</v>
      </c>
      <c r="B45" s="132">
        <v>240</v>
      </c>
      <c r="C45" s="59" t="s">
        <v>413</v>
      </c>
      <c r="D45" s="253" t="s">
        <v>495</v>
      </c>
      <c r="E45" s="213">
        <v>2670</v>
      </c>
      <c r="F45" s="227">
        <v>3240</v>
      </c>
      <c r="G45" s="52" t="s">
        <v>416</v>
      </c>
      <c r="H45" s="70">
        <v>41303</v>
      </c>
      <c r="J45" s="26">
        <v>3150</v>
      </c>
      <c r="K45" s="26">
        <v>2100</v>
      </c>
    </row>
    <row r="46" spans="1:11" ht="17.25">
      <c r="A46" s="2"/>
      <c r="B46" s="132">
        <v>241</v>
      </c>
      <c r="C46" s="59" t="s">
        <v>414</v>
      </c>
      <c r="D46" s="251" t="s">
        <v>495</v>
      </c>
      <c r="E46" s="211">
        <v>3750</v>
      </c>
      <c r="F46" s="227">
        <v>5400</v>
      </c>
      <c r="G46" s="52" t="s">
        <v>417</v>
      </c>
      <c r="H46" s="70">
        <v>41303</v>
      </c>
      <c r="J46" s="14">
        <v>5250</v>
      </c>
      <c r="K46" s="14">
        <v>3150</v>
      </c>
    </row>
    <row r="47" spans="1:11" ht="17.25">
      <c r="A47" s="2"/>
      <c r="B47" s="133">
        <v>242</v>
      </c>
      <c r="C47" s="81" t="s">
        <v>415</v>
      </c>
      <c r="D47" s="251" t="s">
        <v>495</v>
      </c>
      <c r="E47" s="211">
        <v>6170</v>
      </c>
      <c r="F47" s="227">
        <v>8640</v>
      </c>
      <c r="G47" s="60" t="s">
        <v>418</v>
      </c>
      <c r="H47" s="71">
        <v>41303</v>
      </c>
      <c r="J47" s="14">
        <v>8400</v>
      </c>
      <c r="K47" s="14">
        <v>5000</v>
      </c>
    </row>
    <row r="48" spans="1:11" ht="17.25">
      <c r="A48" s="2"/>
      <c r="B48" s="133">
        <v>243</v>
      </c>
      <c r="C48" s="59" t="s">
        <v>422</v>
      </c>
      <c r="D48" s="116" t="s">
        <v>495</v>
      </c>
      <c r="E48" s="209">
        <v>1720</v>
      </c>
      <c r="F48" s="227">
        <v>2160</v>
      </c>
      <c r="G48" s="52" t="s">
        <v>15</v>
      </c>
      <c r="H48" s="70">
        <v>41411</v>
      </c>
      <c r="J48" s="10">
        <v>2100</v>
      </c>
      <c r="K48" s="10">
        <v>1470</v>
      </c>
    </row>
    <row r="49" spans="1:11" ht="17.25">
      <c r="A49" s="2"/>
      <c r="B49" s="132">
        <v>249</v>
      </c>
      <c r="C49" s="128" t="s">
        <v>392</v>
      </c>
      <c r="D49" s="254" t="s">
        <v>495</v>
      </c>
      <c r="E49" s="209">
        <v>2160</v>
      </c>
      <c r="F49" s="227">
        <v>2365</v>
      </c>
      <c r="G49" s="52" t="s">
        <v>15</v>
      </c>
      <c r="H49" s="54">
        <v>41101</v>
      </c>
      <c r="J49" s="10">
        <v>2300</v>
      </c>
      <c r="K49" s="10">
        <v>2000</v>
      </c>
    </row>
    <row r="50" spans="1:11" ht="17.25">
      <c r="A50" s="2"/>
      <c r="B50" s="132">
        <v>250</v>
      </c>
      <c r="C50" s="72" t="s">
        <v>355</v>
      </c>
      <c r="D50" s="255"/>
      <c r="E50" s="209">
        <v>2260</v>
      </c>
      <c r="F50" s="227">
        <v>2468</v>
      </c>
      <c r="G50" s="52" t="s">
        <v>15</v>
      </c>
      <c r="H50" s="54">
        <v>40599</v>
      </c>
      <c r="J50" s="10">
        <v>2400</v>
      </c>
      <c r="K50" s="10">
        <v>2100</v>
      </c>
    </row>
    <row r="51" spans="1:11" ht="17.25">
      <c r="A51" s="2"/>
      <c r="B51" s="132">
        <v>251</v>
      </c>
      <c r="C51" s="59" t="s">
        <v>419</v>
      </c>
      <c r="D51" s="116" t="s">
        <v>495</v>
      </c>
      <c r="E51" s="209">
        <v>2590</v>
      </c>
      <c r="F51" s="227">
        <v>3024</v>
      </c>
      <c r="G51" s="52" t="s">
        <v>15</v>
      </c>
      <c r="H51" s="54">
        <v>41228</v>
      </c>
      <c r="J51" s="10">
        <v>2940</v>
      </c>
      <c r="K51" s="10">
        <v>2310</v>
      </c>
    </row>
    <row r="52" spans="1:11" ht="18" thickBot="1">
      <c r="A52" s="3"/>
      <c r="B52" s="138">
        <v>252</v>
      </c>
      <c r="C52" s="129" t="s">
        <v>466</v>
      </c>
      <c r="D52" s="250" t="s">
        <v>495</v>
      </c>
      <c r="E52" s="212">
        <v>2590</v>
      </c>
      <c r="F52" s="230">
        <v>3024</v>
      </c>
      <c r="G52" s="63" t="s">
        <v>15</v>
      </c>
      <c r="H52" s="73">
        <v>41554</v>
      </c>
      <c r="J52" s="11">
        <v>2940</v>
      </c>
      <c r="K52" s="11">
        <v>2310</v>
      </c>
    </row>
    <row r="53" spans="1:11" ht="17.25">
      <c r="A53" s="2"/>
      <c r="B53" s="133">
        <v>253</v>
      </c>
      <c r="C53" s="117" t="s">
        <v>441</v>
      </c>
      <c r="D53" s="245" t="s">
        <v>495</v>
      </c>
      <c r="E53" s="210">
        <v>1940</v>
      </c>
      <c r="F53" s="231">
        <v>2160</v>
      </c>
      <c r="G53" s="56" t="s">
        <v>15</v>
      </c>
      <c r="H53" s="53">
        <v>41440</v>
      </c>
      <c r="J53" s="12">
        <v>2100</v>
      </c>
      <c r="K53" s="12">
        <v>1680</v>
      </c>
    </row>
    <row r="54" spans="1:11" ht="17.25">
      <c r="A54" s="2" t="s">
        <v>63</v>
      </c>
      <c r="B54" s="133">
        <v>254</v>
      </c>
      <c r="C54" s="59" t="s">
        <v>420</v>
      </c>
      <c r="D54" s="116" t="s">
        <v>495</v>
      </c>
      <c r="E54" s="209">
        <v>2050</v>
      </c>
      <c r="F54" s="227">
        <v>2160</v>
      </c>
      <c r="G54" s="52" t="s">
        <v>15</v>
      </c>
      <c r="H54" s="55">
        <v>41331</v>
      </c>
      <c r="J54" s="25">
        <v>2100</v>
      </c>
      <c r="K54" s="25">
        <v>1785</v>
      </c>
    </row>
    <row r="55" spans="1:11" ht="17.25">
      <c r="A55" s="2" t="s">
        <v>157</v>
      </c>
      <c r="B55" s="133">
        <v>255</v>
      </c>
      <c r="C55" s="59" t="s">
        <v>397</v>
      </c>
      <c r="D55" s="116" t="s">
        <v>495</v>
      </c>
      <c r="E55" s="209">
        <v>2050</v>
      </c>
      <c r="F55" s="227">
        <v>2160</v>
      </c>
      <c r="G55" s="52" t="s">
        <v>15</v>
      </c>
      <c r="H55" s="74">
        <v>41149</v>
      </c>
      <c r="J55" s="10">
        <v>2100</v>
      </c>
      <c r="K55" s="10">
        <v>1785</v>
      </c>
    </row>
    <row r="56" spans="1:11" ht="17.25">
      <c r="A56" s="2" t="s">
        <v>63</v>
      </c>
      <c r="B56" s="133">
        <v>256</v>
      </c>
      <c r="C56" s="57" t="s">
        <v>332</v>
      </c>
      <c r="D56" s="246"/>
      <c r="E56" s="209">
        <v>2050</v>
      </c>
      <c r="F56" s="227">
        <v>2160</v>
      </c>
      <c r="G56" s="52" t="s">
        <v>15</v>
      </c>
      <c r="H56" s="55">
        <v>38905</v>
      </c>
      <c r="J56" s="10">
        <v>2100</v>
      </c>
      <c r="K56" s="10">
        <v>1785</v>
      </c>
    </row>
    <row r="57" spans="1:11" ht="17.25">
      <c r="A57" s="2" t="s">
        <v>158</v>
      </c>
      <c r="B57" s="133">
        <v>257</v>
      </c>
      <c r="C57" s="57" t="s">
        <v>333</v>
      </c>
      <c r="D57" s="246"/>
      <c r="E57" s="209">
        <v>2050</v>
      </c>
      <c r="F57" s="227">
        <v>2160</v>
      </c>
      <c r="G57" s="52" t="s">
        <v>15</v>
      </c>
      <c r="H57" s="55">
        <v>38882</v>
      </c>
      <c r="J57" s="10">
        <v>2100</v>
      </c>
      <c r="K57" s="10">
        <v>1785</v>
      </c>
    </row>
    <row r="58" spans="1:11" ht="17.25">
      <c r="A58" s="2"/>
      <c r="B58" s="133">
        <v>258</v>
      </c>
      <c r="C58" s="57" t="s">
        <v>334</v>
      </c>
      <c r="D58" s="246"/>
      <c r="E58" s="209">
        <v>1900</v>
      </c>
      <c r="F58" s="227">
        <v>2057</v>
      </c>
      <c r="G58" s="52" t="s">
        <v>15</v>
      </c>
      <c r="H58" s="55">
        <v>36922</v>
      </c>
      <c r="J58" s="10">
        <v>2000</v>
      </c>
      <c r="K58" s="10">
        <v>1700</v>
      </c>
    </row>
    <row r="59" spans="1:11" ht="17.25">
      <c r="A59" s="2" t="s">
        <v>159</v>
      </c>
      <c r="B59" s="133">
        <v>259</v>
      </c>
      <c r="C59" s="57" t="s">
        <v>335</v>
      </c>
      <c r="D59" s="246"/>
      <c r="E59" s="209">
        <v>1940</v>
      </c>
      <c r="F59" s="227">
        <v>2160</v>
      </c>
      <c r="G59" s="52" t="s">
        <v>15</v>
      </c>
      <c r="H59" s="55">
        <v>39184</v>
      </c>
      <c r="J59" s="10">
        <v>2100</v>
      </c>
      <c r="K59" s="10">
        <v>1785</v>
      </c>
    </row>
    <row r="60" spans="1:11" ht="17.25">
      <c r="A60" s="2"/>
      <c r="B60" s="133">
        <v>260</v>
      </c>
      <c r="C60" s="114" t="s">
        <v>336</v>
      </c>
      <c r="D60" s="248"/>
      <c r="E60" s="210">
        <v>1900</v>
      </c>
      <c r="F60" s="227">
        <v>2057</v>
      </c>
      <c r="G60" s="56" t="s">
        <v>15</v>
      </c>
      <c r="H60" s="55">
        <v>40305</v>
      </c>
      <c r="J60" s="12">
        <v>2000</v>
      </c>
      <c r="K60" s="12">
        <v>1700</v>
      </c>
    </row>
    <row r="61" spans="1:11" ht="17.25">
      <c r="A61" s="2"/>
      <c r="B61" s="133">
        <v>261</v>
      </c>
      <c r="C61" s="117" t="s">
        <v>396</v>
      </c>
      <c r="D61" s="245" t="s">
        <v>495</v>
      </c>
      <c r="E61" s="210">
        <v>2160</v>
      </c>
      <c r="F61" s="227">
        <v>2376</v>
      </c>
      <c r="G61" s="52" t="s">
        <v>15</v>
      </c>
      <c r="H61" s="54">
        <v>41057</v>
      </c>
      <c r="J61" s="12">
        <v>2310</v>
      </c>
      <c r="K61" s="12">
        <v>1890</v>
      </c>
    </row>
    <row r="62" spans="1:11" ht="17.25">
      <c r="A62" s="2"/>
      <c r="B62" s="133">
        <v>263</v>
      </c>
      <c r="C62" s="117" t="s">
        <v>389</v>
      </c>
      <c r="D62" s="245" t="s">
        <v>495</v>
      </c>
      <c r="E62" s="209">
        <v>2590</v>
      </c>
      <c r="F62" s="227">
        <v>3024</v>
      </c>
      <c r="G62" s="56" t="s">
        <v>15</v>
      </c>
      <c r="H62" s="54">
        <v>41051</v>
      </c>
      <c r="J62" s="10">
        <v>2940</v>
      </c>
      <c r="K62" s="10">
        <v>2310</v>
      </c>
    </row>
    <row r="63" spans="1:11" ht="18" thickBot="1">
      <c r="A63" s="2"/>
      <c r="B63" s="133">
        <v>264</v>
      </c>
      <c r="C63" s="80" t="s">
        <v>376</v>
      </c>
      <c r="D63" s="253" t="s">
        <v>495</v>
      </c>
      <c r="E63" s="213">
        <v>2590</v>
      </c>
      <c r="F63" s="228">
        <v>3024</v>
      </c>
      <c r="G63" s="79" t="s">
        <v>15</v>
      </c>
      <c r="H63" s="71">
        <v>41057</v>
      </c>
      <c r="J63" s="23">
        <v>2940</v>
      </c>
      <c r="K63" s="23">
        <v>2310</v>
      </c>
    </row>
    <row r="64" spans="1:11" ht="17.25">
      <c r="A64" s="15"/>
      <c r="B64" s="236">
        <v>285</v>
      </c>
      <c r="C64" s="118" t="s">
        <v>169</v>
      </c>
      <c r="D64" s="256"/>
      <c r="E64" s="214">
        <v>610</v>
      </c>
      <c r="F64" s="229">
        <v>822</v>
      </c>
      <c r="G64" s="146" t="s">
        <v>15</v>
      </c>
      <c r="H64" s="147">
        <v>38980</v>
      </c>
      <c r="J64" s="10">
        <v>800</v>
      </c>
      <c r="K64" s="13">
        <v>500</v>
      </c>
    </row>
    <row r="65" spans="1:11" ht="17.25">
      <c r="A65" s="41"/>
      <c r="B65" s="144">
        <v>286</v>
      </c>
      <c r="C65" s="57" t="s">
        <v>170</v>
      </c>
      <c r="D65" s="246"/>
      <c r="E65" s="209">
        <v>1940</v>
      </c>
      <c r="F65" s="227">
        <v>2160</v>
      </c>
      <c r="G65" s="52" t="s">
        <v>15</v>
      </c>
      <c r="H65" s="55">
        <v>39020</v>
      </c>
      <c r="J65" s="10">
        <v>2100</v>
      </c>
      <c r="K65" s="10">
        <v>1575</v>
      </c>
    </row>
    <row r="66" spans="1:11" ht="17.25">
      <c r="A66" s="41"/>
      <c r="B66" s="144">
        <v>287</v>
      </c>
      <c r="C66" s="57" t="s">
        <v>171</v>
      </c>
      <c r="D66" s="246"/>
      <c r="E66" s="209">
        <v>1080</v>
      </c>
      <c r="F66" s="227">
        <v>1296</v>
      </c>
      <c r="G66" s="52" t="s">
        <v>15</v>
      </c>
      <c r="H66" s="55">
        <v>39041</v>
      </c>
      <c r="J66" s="10">
        <v>1260</v>
      </c>
      <c r="K66" s="10">
        <v>903</v>
      </c>
    </row>
    <row r="67" spans="1:11" ht="17.25">
      <c r="A67" s="2"/>
      <c r="B67" s="144">
        <v>289</v>
      </c>
      <c r="C67" s="57" t="s">
        <v>173</v>
      </c>
      <c r="D67" s="246"/>
      <c r="E67" s="209">
        <v>1510</v>
      </c>
      <c r="F67" s="227">
        <v>1728</v>
      </c>
      <c r="G67" s="52" t="s">
        <v>15</v>
      </c>
      <c r="H67" s="55">
        <v>39656</v>
      </c>
      <c r="J67" s="10">
        <v>1680</v>
      </c>
      <c r="K67" s="10">
        <v>1260</v>
      </c>
    </row>
    <row r="68" spans="1:11" ht="17.25">
      <c r="A68" s="2" t="s">
        <v>163</v>
      </c>
      <c r="B68" s="144">
        <v>291</v>
      </c>
      <c r="C68" s="57" t="s">
        <v>172</v>
      </c>
      <c r="D68" s="246"/>
      <c r="E68" s="209">
        <v>1720</v>
      </c>
      <c r="F68" s="227">
        <v>1944</v>
      </c>
      <c r="G68" s="52" t="s">
        <v>15</v>
      </c>
      <c r="H68" s="55">
        <v>39266</v>
      </c>
      <c r="J68" s="10">
        <v>1890</v>
      </c>
      <c r="K68" s="10">
        <v>1470</v>
      </c>
    </row>
    <row r="69" spans="1:11" ht="17.25">
      <c r="A69" s="37"/>
      <c r="B69" s="144">
        <v>279</v>
      </c>
      <c r="C69" s="57" t="s">
        <v>342</v>
      </c>
      <c r="D69" s="246"/>
      <c r="E69" s="209">
        <v>1940</v>
      </c>
      <c r="F69" s="227">
        <v>2160</v>
      </c>
      <c r="G69" s="52" t="s">
        <v>15</v>
      </c>
      <c r="H69" s="54">
        <v>40507</v>
      </c>
      <c r="J69" s="10">
        <v>2100</v>
      </c>
      <c r="K69" s="10">
        <v>1575</v>
      </c>
    </row>
    <row r="70" spans="1:11" ht="17.25">
      <c r="A70" s="2"/>
      <c r="B70" s="144">
        <v>288</v>
      </c>
      <c r="C70" s="57" t="s">
        <v>337</v>
      </c>
      <c r="D70" s="246"/>
      <c r="E70" s="209">
        <v>1940</v>
      </c>
      <c r="F70" s="227">
        <v>2160</v>
      </c>
      <c r="G70" s="52" t="s">
        <v>15</v>
      </c>
      <c r="H70" s="55">
        <v>40382</v>
      </c>
      <c r="J70" s="10">
        <v>2100</v>
      </c>
      <c r="K70" s="10">
        <v>1680</v>
      </c>
    </row>
    <row r="71" spans="1:11" ht="17.25">
      <c r="A71" s="39"/>
      <c r="B71" s="144">
        <v>293</v>
      </c>
      <c r="C71" s="59" t="s">
        <v>423</v>
      </c>
      <c r="D71" s="245" t="s">
        <v>495</v>
      </c>
      <c r="E71" s="209">
        <v>2980</v>
      </c>
      <c r="F71" s="227">
        <v>3240</v>
      </c>
      <c r="G71" s="52" t="s">
        <v>15</v>
      </c>
      <c r="H71" s="53">
        <v>41348</v>
      </c>
      <c r="J71" s="10">
        <v>3150</v>
      </c>
      <c r="K71" s="10">
        <v>2400</v>
      </c>
    </row>
    <row r="72" spans="1:11" ht="17.25">
      <c r="A72" s="2"/>
      <c r="B72" s="144">
        <v>296</v>
      </c>
      <c r="C72" s="57" t="s">
        <v>364</v>
      </c>
      <c r="D72" s="246"/>
      <c r="E72" s="209">
        <v>1851</v>
      </c>
      <c r="F72" s="227">
        <v>2057</v>
      </c>
      <c r="G72" s="56" t="s">
        <v>15</v>
      </c>
      <c r="H72" s="54">
        <v>40725</v>
      </c>
      <c r="J72" s="10">
        <v>2000</v>
      </c>
      <c r="K72" s="10">
        <v>1700</v>
      </c>
    </row>
    <row r="73" spans="1:11" ht="17.25">
      <c r="A73" s="41" t="s">
        <v>125</v>
      </c>
      <c r="B73" s="144">
        <v>298</v>
      </c>
      <c r="C73" s="57" t="s">
        <v>424</v>
      </c>
      <c r="D73" s="246"/>
      <c r="E73" s="209">
        <v>1388</v>
      </c>
      <c r="F73" s="227">
        <v>1543</v>
      </c>
      <c r="G73" s="56" t="s">
        <v>15</v>
      </c>
      <c r="H73" s="55">
        <v>40897</v>
      </c>
      <c r="J73" s="10">
        <v>1500</v>
      </c>
      <c r="K73" s="10">
        <v>1275</v>
      </c>
    </row>
    <row r="74" spans="1:11" ht="17.25">
      <c r="A74" s="2"/>
      <c r="B74" s="144">
        <v>299</v>
      </c>
      <c r="C74" s="57" t="s">
        <v>480</v>
      </c>
      <c r="D74" s="246"/>
      <c r="E74" s="209">
        <v>1388</v>
      </c>
      <c r="F74" s="227">
        <v>1543</v>
      </c>
      <c r="G74" s="56" t="s">
        <v>15</v>
      </c>
      <c r="H74" s="55">
        <v>39953</v>
      </c>
      <c r="J74" s="10">
        <v>1500</v>
      </c>
      <c r="K74" s="10">
        <v>1275</v>
      </c>
    </row>
    <row r="75" spans="1:11" ht="17.25">
      <c r="A75" s="2"/>
      <c r="B75" s="144">
        <v>423</v>
      </c>
      <c r="C75" s="113" t="s">
        <v>174</v>
      </c>
      <c r="D75" s="247"/>
      <c r="E75" s="209">
        <v>920</v>
      </c>
      <c r="F75" s="227">
        <v>1080</v>
      </c>
      <c r="G75" s="58" t="s">
        <v>17</v>
      </c>
      <c r="H75" s="55">
        <v>39753</v>
      </c>
      <c r="J75" s="35">
        <v>1050</v>
      </c>
      <c r="K75" s="35">
        <v>800</v>
      </c>
    </row>
    <row r="76" spans="1:11" ht="17.25">
      <c r="A76" s="2"/>
      <c r="B76" s="144">
        <v>424</v>
      </c>
      <c r="C76" s="121" t="s">
        <v>175</v>
      </c>
      <c r="D76" s="257"/>
      <c r="E76" s="211">
        <v>10800</v>
      </c>
      <c r="F76" s="227">
        <v>10800</v>
      </c>
      <c r="G76" s="77" t="s">
        <v>17</v>
      </c>
      <c r="H76" s="78" t="s">
        <v>119</v>
      </c>
      <c r="J76" s="36">
        <v>10500</v>
      </c>
      <c r="K76" s="36">
        <v>10500</v>
      </c>
    </row>
    <row r="77" spans="1:11" ht="17.25">
      <c r="A77" s="2"/>
      <c r="B77" s="144">
        <v>425</v>
      </c>
      <c r="C77" s="113" t="s">
        <v>176</v>
      </c>
      <c r="D77" s="247"/>
      <c r="E77" s="209">
        <v>5400</v>
      </c>
      <c r="F77" s="227">
        <v>5400</v>
      </c>
      <c r="G77" s="58" t="s">
        <v>17</v>
      </c>
      <c r="H77" s="78" t="s">
        <v>119</v>
      </c>
      <c r="J77" s="35">
        <v>5250</v>
      </c>
      <c r="K77" s="35">
        <v>5250</v>
      </c>
    </row>
    <row r="78" spans="1:11" ht="17.25">
      <c r="A78" s="2" t="s">
        <v>126</v>
      </c>
      <c r="B78" s="144">
        <v>537</v>
      </c>
      <c r="C78" s="57" t="s">
        <v>338</v>
      </c>
      <c r="D78" s="258"/>
      <c r="E78" s="213">
        <v>1020</v>
      </c>
      <c r="F78" s="227">
        <v>1131</v>
      </c>
      <c r="G78" s="79" t="s">
        <v>15</v>
      </c>
      <c r="H78" s="55">
        <v>40163</v>
      </c>
      <c r="J78" s="38">
        <v>1100</v>
      </c>
      <c r="K78" s="38">
        <v>900</v>
      </c>
    </row>
    <row r="79" spans="1:11" ht="17.25">
      <c r="A79" s="2"/>
      <c r="B79" s="144">
        <v>539</v>
      </c>
      <c r="C79" s="57" t="s">
        <v>350</v>
      </c>
      <c r="D79" s="246"/>
      <c r="E79" s="209">
        <v>1130</v>
      </c>
      <c r="F79" s="227">
        <v>1234</v>
      </c>
      <c r="G79" s="52" t="s">
        <v>15</v>
      </c>
      <c r="H79" s="54">
        <v>40507</v>
      </c>
      <c r="J79" s="35">
        <v>1200</v>
      </c>
      <c r="K79" s="35">
        <v>1000</v>
      </c>
    </row>
    <row r="80" spans="1:11" ht="17.25">
      <c r="A80" s="2"/>
      <c r="B80" s="144">
        <v>540</v>
      </c>
      <c r="C80" s="59" t="s">
        <v>405</v>
      </c>
      <c r="D80" s="116" t="s">
        <v>495</v>
      </c>
      <c r="E80" s="209">
        <v>2460</v>
      </c>
      <c r="F80" s="227">
        <v>2808</v>
      </c>
      <c r="G80" s="52" t="s">
        <v>15</v>
      </c>
      <c r="H80" s="54">
        <v>41246</v>
      </c>
      <c r="J80" s="35">
        <v>2730</v>
      </c>
      <c r="K80" s="35">
        <v>2310</v>
      </c>
    </row>
    <row r="81" spans="1:11" ht="17.25">
      <c r="A81" s="2"/>
      <c r="B81" s="144">
        <v>541</v>
      </c>
      <c r="C81" s="80" t="s">
        <v>460</v>
      </c>
      <c r="D81" s="253" t="s">
        <v>495</v>
      </c>
      <c r="E81" s="209">
        <v>5600</v>
      </c>
      <c r="F81" s="227">
        <v>5832</v>
      </c>
      <c r="G81" s="52" t="s">
        <v>15</v>
      </c>
      <c r="H81" s="54">
        <v>41452</v>
      </c>
      <c r="J81" s="10">
        <v>5670</v>
      </c>
      <c r="K81" s="10">
        <v>5250</v>
      </c>
    </row>
    <row r="82" spans="1:11" ht="17.25">
      <c r="A82" s="2"/>
      <c r="B82" s="144">
        <v>542</v>
      </c>
      <c r="C82" s="59" t="s">
        <v>461</v>
      </c>
      <c r="D82" s="116" t="s">
        <v>495</v>
      </c>
      <c r="E82" s="209">
        <v>2360</v>
      </c>
      <c r="F82" s="227">
        <v>2376</v>
      </c>
      <c r="G82" s="52" t="s">
        <v>15</v>
      </c>
      <c r="H82" s="54">
        <v>41452</v>
      </c>
      <c r="J82" s="10">
        <v>2310</v>
      </c>
      <c r="K82" s="10">
        <v>2250</v>
      </c>
    </row>
    <row r="83" spans="1:11" ht="17.25">
      <c r="A83" s="2" t="s">
        <v>425</v>
      </c>
      <c r="B83" s="144">
        <v>543</v>
      </c>
      <c r="C83" s="59" t="s">
        <v>462</v>
      </c>
      <c r="D83" s="116" t="s">
        <v>495</v>
      </c>
      <c r="E83" s="209">
        <v>7970</v>
      </c>
      <c r="F83" s="227">
        <v>8208</v>
      </c>
      <c r="G83" s="52" t="s">
        <v>15</v>
      </c>
      <c r="H83" s="54">
        <v>40570</v>
      </c>
      <c r="J83" s="10">
        <v>7980</v>
      </c>
      <c r="K83" s="10">
        <v>7500</v>
      </c>
    </row>
    <row r="84" spans="1:11" ht="17.25">
      <c r="A84" s="2"/>
      <c r="B84" s="144">
        <v>538</v>
      </c>
      <c r="C84" s="59" t="s">
        <v>400</v>
      </c>
      <c r="D84" s="116" t="s">
        <v>495</v>
      </c>
      <c r="E84" s="209">
        <v>2260</v>
      </c>
      <c r="F84" s="227">
        <v>2592</v>
      </c>
      <c r="G84" s="52" t="s">
        <v>15</v>
      </c>
      <c r="H84" s="70">
        <v>41177</v>
      </c>
      <c r="J84" s="10">
        <v>2520</v>
      </c>
      <c r="K84" s="10">
        <v>2050</v>
      </c>
    </row>
    <row r="85" spans="1:11" ht="17.25">
      <c r="A85" s="2"/>
      <c r="B85" s="144">
        <v>550</v>
      </c>
      <c r="C85" s="80" t="s">
        <v>369</v>
      </c>
      <c r="D85" s="253"/>
      <c r="E85" s="209">
        <v>5140</v>
      </c>
      <c r="F85" s="227">
        <v>5832</v>
      </c>
      <c r="G85" s="52" t="s">
        <v>15</v>
      </c>
      <c r="H85" s="53">
        <v>40844</v>
      </c>
      <c r="J85" s="10">
        <v>5670</v>
      </c>
      <c r="K85" s="10">
        <v>4800</v>
      </c>
    </row>
    <row r="86" spans="1:11" ht="17.25">
      <c r="A86" s="2"/>
      <c r="B86" s="144">
        <v>551</v>
      </c>
      <c r="C86" s="59" t="s">
        <v>370</v>
      </c>
      <c r="D86" s="116"/>
      <c r="E86" s="209">
        <v>2980</v>
      </c>
      <c r="F86" s="227">
        <v>3024</v>
      </c>
      <c r="G86" s="52" t="s">
        <v>15</v>
      </c>
      <c r="H86" s="53">
        <v>40844</v>
      </c>
      <c r="J86" s="10">
        <v>2940</v>
      </c>
      <c r="K86" s="10">
        <v>2850</v>
      </c>
    </row>
    <row r="87" spans="1:11" ht="17.25">
      <c r="A87" s="2"/>
      <c r="B87" s="144">
        <v>552</v>
      </c>
      <c r="C87" s="81" t="s">
        <v>371</v>
      </c>
      <c r="D87" s="251"/>
      <c r="E87" s="211">
        <v>8120</v>
      </c>
      <c r="F87" s="227">
        <v>8856</v>
      </c>
      <c r="G87" s="60" t="s">
        <v>15</v>
      </c>
      <c r="H87" s="71">
        <v>40844</v>
      </c>
      <c r="J87" s="14">
        <v>8610</v>
      </c>
      <c r="K87" s="14">
        <v>7650</v>
      </c>
    </row>
    <row r="88" spans="1:11" ht="18" thickBot="1">
      <c r="A88" s="2"/>
      <c r="B88" s="144">
        <v>554</v>
      </c>
      <c r="C88" s="59" t="s">
        <v>447</v>
      </c>
      <c r="D88" s="116" t="s">
        <v>495</v>
      </c>
      <c r="E88" s="209">
        <v>2360</v>
      </c>
      <c r="F88" s="230">
        <v>2700</v>
      </c>
      <c r="G88" s="52" t="s">
        <v>15</v>
      </c>
      <c r="H88" s="54">
        <v>41537</v>
      </c>
      <c r="J88" s="35">
        <v>2625</v>
      </c>
      <c r="K88" s="35">
        <v>2205</v>
      </c>
    </row>
    <row r="89" spans="1:11" ht="17.25">
      <c r="A89" s="15"/>
      <c r="B89" s="140" t="s">
        <v>454</v>
      </c>
      <c r="C89" s="130" t="s">
        <v>448</v>
      </c>
      <c r="D89" s="259" t="s">
        <v>495</v>
      </c>
      <c r="E89" s="215">
        <v>2800</v>
      </c>
      <c r="F89" s="232" t="s">
        <v>496</v>
      </c>
      <c r="G89" s="82" t="s">
        <v>398</v>
      </c>
      <c r="H89" s="83">
        <v>41487</v>
      </c>
      <c r="J89" s="45" t="s">
        <v>119</v>
      </c>
      <c r="K89" s="46">
        <v>2100</v>
      </c>
    </row>
    <row r="90" spans="1:11" ht="17.25">
      <c r="A90" s="2"/>
      <c r="B90" s="137" t="s">
        <v>455</v>
      </c>
      <c r="C90" s="59" t="s">
        <v>448</v>
      </c>
      <c r="D90" s="116" t="s">
        <v>495</v>
      </c>
      <c r="E90" s="209">
        <v>2800</v>
      </c>
      <c r="F90" s="233" t="s">
        <v>496</v>
      </c>
      <c r="G90" s="52" t="s">
        <v>399</v>
      </c>
      <c r="H90" s="84">
        <v>41487</v>
      </c>
      <c r="J90" s="32" t="s">
        <v>119</v>
      </c>
      <c r="K90" s="10">
        <v>2100</v>
      </c>
    </row>
    <row r="91" spans="1:11" ht="17.25">
      <c r="A91" s="2" t="s">
        <v>6</v>
      </c>
      <c r="B91" s="133">
        <v>304</v>
      </c>
      <c r="C91" s="57" t="s">
        <v>177</v>
      </c>
      <c r="D91" s="246"/>
      <c r="E91" s="209">
        <v>1290</v>
      </c>
      <c r="F91" s="227">
        <v>1620</v>
      </c>
      <c r="G91" s="52" t="s">
        <v>21</v>
      </c>
      <c r="H91" s="55">
        <v>35716</v>
      </c>
      <c r="J91" s="10">
        <v>1575</v>
      </c>
      <c r="K91" s="10">
        <v>1155</v>
      </c>
    </row>
    <row r="92" spans="1:11" ht="17.25">
      <c r="A92" s="2"/>
      <c r="B92" s="133">
        <v>305</v>
      </c>
      <c r="C92" s="57" t="s">
        <v>178</v>
      </c>
      <c r="D92" s="246"/>
      <c r="E92" s="209">
        <v>1080</v>
      </c>
      <c r="F92" s="227">
        <v>1296</v>
      </c>
      <c r="G92" s="76" t="s">
        <v>17</v>
      </c>
      <c r="H92" s="55">
        <v>39197</v>
      </c>
      <c r="J92" s="10">
        <v>1260</v>
      </c>
      <c r="K92" s="13">
        <v>840</v>
      </c>
    </row>
    <row r="93" spans="1:11" ht="17.25">
      <c r="A93" s="2" t="s">
        <v>10</v>
      </c>
      <c r="B93" s="133">
        <v>306</v>
      </c>
      <c r="C93" s="57" t="s">
        <v>179</v>
      </c>
      <c r="D93" s="246"/>
      <c r="E93" s="216">
        <v>90</v>
      </c>
      <c r="F93" s="227">
        <v>104</v>
      </c>
      <c r="G93" s="76" t="s">
        <v>17</v>
      </c>
      <c r="H93" s="55">
        <v>34813</v>
      </c>
      <c r="J93" s="13">
        <v>102</v>
      </c>
      <c r="K93" s="13">
        <v>82</v>
      </c>
    </row>
    <row r="94" spans="1:11" ht="17.25">
      <c r="A94" s="2" t="s">
        <v>7</v>
      </c>
      <c r="B94" s="133">
        <v>309</v>
      </c>
      <c r="C94" s="57" t="s">
        <v>180</v>
      </c>
      <c r="D94" s="246"/>
      <c r="E94" s="209">
        <v>1080</v>
      </c>
      <c r="F94" s="227">
        <v>1296</v>
      </c>
      <c r="G94" s="52" t="s">
        <v>15</v>
      </c>
      <c r="H94" s="55">
        <v>31463</v>
      </c>
      <c r="J94" s="10">
        <v>1260</v>
      </c>
      <c r="K94" s="13">
        <v>945</v>
      </c>
    </row>
    <row r="95" spans="1:11" ht="17.25">
      <c r="A95" s="2"/>
      <c r="B95" s="133">
        <v>310</v>
      </c>
      <c r="C95" s="57" t="s">
        <v>181</v>
      </c>
      <c r="D95" s="246"/>
      <c r="E95" s="209">
        <v>1290</v>
      </c>
      <c r="F95" s="227">
        <v>1512</v>
      </c>
      <c r="G95" s="52" t="s">
        <v>15</v>
      </c>
      <c r="H95" s="78" t="s">
        <v>348</v>
      </c>
      <c r="J95" s="10">
        <v>1470</v>
      </c>
      <c r="K95" s="18">
        <v>1155</v>
      </c>
    </row>
    <row r="96" spans="1:11" ht="17.25">
      <c r="A96" s="2"/>
      <c r="B96" s="133">
        <v>311</v>
      </c>
      <c r="C96" s="57" t="s">
        <v>182</v>
      </c>
      <c r="D96" s="246"/>
      <c r="E96" s="209">
        <v>2260</v>
      </c>
      <c r="F96" s="227">
        <v>2365</v>
      </c>
      <c r="G96" s="52" t="s">
        <v>15</v>
      </c>
      <c r="H96" s="55">
        <v>35598</v>
      </c>
      <c r="J96" s="10">
        <v>2300</v>
      </c>
      <c r="K96" s="18">
        <v>2100</v>
      </c>
    </row>
    <row r="97" spans="1:11" ht="17.25">
      <c r="A97" s="2" t="s">
        <v>5</v>
      </c>
      <c r="B97" s="133">
        <v>312</v>
      </c>
      <c r="C97" s="57" t="s">
        <v>183</v>
      </c>
      <c r="D97" s="246"/>
      <c r="E97" s="209">
        <v>2260</v>
      </c>
      <c r="F97" s="227">
        <v>2365</v>
      </c>
      <c r="G97" s="52" t="s">
        <v>15</v>
      </c>
      <c r="H97" s="55">
        <v>34790</v>
      </c>
      <c r="J97" s="10">
        <v>2300</v>
      </c>
      <c r="K97" s="18">
        <v>2100</v>
      </c>
    </row>
    <row r="98" spans="1:11" ht="17.25">
      <c r="A98" s="2"/>
      <c r="B98" s="133">
        <v>313</v>
      </c>
      <c r="C98" s="57" t="s">
        <v>184</v>
      </c>
      <c r="D98" s="246"/>
      <c r="E98" s="209">
        <v>2460</v>
      </c>
      <c r="F98" s="227">
        <v>2571</v>
      </c>
      <c r="G98" s="52" t="s">
        <v>15</v>
      </c>
      <c r="H98" s="55">
        <v>36880</v>
      </c>
      <c r="J98" s="10">
        <v>2500</v>
      </c>
      <c r="K98" s="18">
        <v>2300</v>
      </c>
    </row>
    <row r="99" spans="1:11" ht="18" thickBot="1">
      <c r="A99" s="2"/>
      <c r="B99" s="139">
        <v>314</v>
      </c>
      <c r="C99" s="115" t="s">
        <v>185</v>
      </c>
      <c r="D99" s="260"/>
      <c r="E99" s="217">
        <v>970</v>
      </c>
      <c r="F99" s="230">
        <v>1080</v>
      </c>
      <c r="G99" s="75" t="s">
        <v>17</v>
      </c>
      <c r="H99" s="85" t="s">
        <v>119</v>
      </c>
      <c r="J99" s="23">
        <v>1050</v>
      </c>
      <c r="K99" s="24">
        <v>840</v>
      </c>
    </row>
    <row r="100" spans="1:11" ht="17.25">
      <c r="A100" s="15"/>
      <c r="B100" s="141">
        <v>400</v>
      </c>
      <c r="C100" s="118" t="s">
        <v>186</v>
      </c>
      <c r="D100" s="256"/>
      <c r="E100" s="214">
        <v>2800</v>
      </c>
      <c r="F100" s="231">
        <v>3456</v>
      </c>
      <c r="G100" s="86" t="s">
        <v>17</v>
      </c>
      <c r="H100" s="87"/>
      <c r="J100" s="16">
        <v>3360</v>
      </c>
      <c r="K100" s="16">
        <v>2520</v>
      </c>
    </row>
    <row r="101" spans="1:11" ht="17.25">
      <c r="A101" s="2"/>
      <c r="B101" s="133">
        <v>401</v>
      </c>
      <c r="C101" s="57" t="s">
        <v>187</v>
      </c>
      <c r="D101" s="246"/>
      <c r="E101" s="209">
        <v>3450</v>
      </c>
      <c r="F101" s="227">
        <v>3888</v>
      </c>
      <c r="G101" s="88" t="s">
        <v>17</v>
      </c>
      <c r="H101" s="78"/>
      <c r="J101" s="10">
        <v>3780</v>
      </c>
      <c r="K101" s="10">
        <v>2940</v>
      </c>
    </row>
    <row r="102" spans="1:28" s="1" customFormat="1" ht="17.25">
      <c r="A102" s="2"/>
      <c r="B102" s="133">
        <v>402</v>
      </c>
      <c r="C102" s="57" t="s">
        <v>188</v>
      </c>
      <c r="D102" s="246"/>
      <c r="E102" s="209">
        <v>6050</v>
      </c>
      <c r="F102" s="227">
        <v>7138</v>
      </c>
      <c r="G102" s="88" t="s">
        <v>17</v>
      </c>
      <c r="H102" s="78"/>
      <c r="J102" s="10">
        <v>6940</v>
      </c>
      <c r="K102" s="10">
        <v>5260</v>
      </c>
      <c r="L102"/>
      <c r="M102"/>
      <c r="N102"/>
      <c r="O102"/>
      <c r="P102"/>
      <c r="Q102"/>
      <c r="R102"/>
      <c r="S102"/>
      <c r="T102"/>
      <c r="U102"/>
      <c r="V102"/>
      <c r="W102"/>
      <c r="X102"/>
      <c r="Y102"/>
      <c r="Z102"/>
      <c r="AA102"/>
      <c r="AB102"/>
    </row>
    <row r="103" spans="1:28" s="1" customFormat="1" ht="17.25">
      <c r="A103" s="2" t="s">
        <v>6</v>
      </c>
      <c r="B103" s="133">
        <v>403</v>
      </c>
      <c r="C103" s="57" t="s">
        <v>189</v>
      </c>
      <c r="D103" s="246"/>
      <c r="E103" s="216">
        <v>570</v>
      </c>
      <c r="F103" s="227">
        <v>648</v>
      </c>
      <c r="G103" s="88" t="s">
        <v>17</v>
      </c>
      <c r="H103" s="78"/>
      <c r="J103" s="13">
        <v>630</v>
      </c>
      <c r="K103" s="13">
        <v>520</v>
      </c>
      <c r="L103"/>
      <c r="M103"/>
      <c r="N103"/>
      <c r="O103"/>
      <c r="P103"/>
      <c r="Q103"/>
      <c r="R103"/>
      <c r="S103"/>
      <c r="T103"/>
      <c r="U103"/>
      <c r="V103"/>
      <c r="W103"/>
      <c r="X103"/>
      <c r="Y103"/>
      <c r="Z103"/>
      <c r="AA103"/>
      <c r="AB103"/>
    </row>
    <row r="104" spans="1:28" s="1" customFormat="1" ht="17.25">
      <c r="A104" s="40" t="s">
        <v>10</v>
      </c>
      <c r="B104" s="133">
        <v>404</v>
      </c>
      <c r="C104" s="57" t="s">
        <v>190</v>
      </c>
      <c r="D104" s="246"/>
      <c r="E104" s="216">
        <v>570</v>
      </c>
      <c r="F104" s="227">
        <v>648</v>
      </c>
      <c r="G104" s="88" t="s">
        <v>17</v>
      </c>
      <c r="H104" s="78"/>
      <c r="J104" s="13">
        <v>630</v>
      </c>
      <c r="K104" s="13">
        <v>520</v>
      </c>
      <c r="L104"/>
      <c r="M104"/>
      <c r="N104"/>
      <c r="O104"/>
      <c r="P104"/>
      <c r="Q104"/>
      <c r="R104"/>
      <c r="S104"/>
      <c r="T104"/>
      <c r="U104"/>
      <c r="V104"/>
      <c r="W104"/>
      <c r="X104"/>
      <c r="Y104"/>
      <c r="Z104"/>
      <c r="AA104"/>
      <c r="AB104"/>
    </row>
    <row r="105" spans="1:28" s="1" customFormat="1" ht="17.25">
      <c r="A105" s="40"/>
      <c r="B105" s="237">
        <v>405</v>
      </c>
      <c r="C105" s="238" t="s">
        <v>191</v>
      </c>
      <c r="D105" s="261"/>
      <c r="E105" s="239">
        <v>0</v>
      </c>
      <c r="F105" s="240">
        <v>0</v>
      </c>
      <c r="G105" s="241" t="s">
        <v>15</v>
      </c>
      <c r="H105" s="242"/>
      <c r="J105" s="47">
        <v>500</v>
      </c>
      <c r="K105" s="47">
        <v>400</v>
      </c>
      <c r="L105"/>
      <c r="M105"/>
      <c r="N105"/>
      <c r="O105"/>
      <c r="P105"/>
      <c r="Q105"/>
      <c r="R105"/>
      <c r="S105"/>
      <c r="T105"/>
      <c r="U105"/>
      <c r="V105"/>
      <c r="W105"/>
      <c r="X105"/>
      <c r="Y105"/>
      <c r="Z105"/>
      <c r="AA105"/>
      <c r="AB105"/>
    </row>
    <row r="106" spans="1:28" s="1" customFormat="1" ht="17.25">
      <c r="A106" s="2" t="s">
        <v>10</v>
      </c>
      <c r="B106" s="237">
        <v>407</v>
      </c>
      <c r="C106" s="238" t="s">
        <v>192</v>
      </c>
      <c r="D106" s="261"/>
      <c r="E106" s="240">
        <v>0</v>
      </c>
      <c r="F106" s="240">
        <v>0</v>
      </c>
      <c r="G106" s="241" t="s">
        <v>15</v>
      </c>
      <c r="H106" s="242"/>
      <c r="J106" s="48">
        <v>1050</v>
      </c>
      <c r="K106" s="48">
        <v>1050</v>
      </c>
      <c r="L106"/>
      <c r="M106"/>
      <c r="N106"/>
      <c r="O106"/>
      <c r="P106"/>
      <c r="Q106"/>
      <c r="R106"/>
      <c r="S106"/>
      <c r="T106"/>
      <c r="U106"/>
      <c r="V106"/>
      <c r="W106"/>
      <c r="X106"/>
      <c r="Y106"/>
      <c r="Z106"/>
      <c r="AA106"/>
      <c r="AB106"/>
    </row>
    <row r="107" spans="1:28" s="1" customFormat="1" ht="17.25">
      <c r="A107" s="2"/>
      <c r="B107" s="237">
        <v>420</v>
      </c>
      <c r="C107" s="238" t="s">
        <v>457</v>
      </c>
      <c r="D107" s="261"/>
      <c r="E107" s="240">
        <v>0</v>
      </c>
      <c r="F107" s="240">
        <v>0</v>
      </c>
      <c r="G107" s="241" t="s">
        <v>15</v>
      </c>
      <c r="H107" s="242"/>
      <c r="J107" s="48">
        <v>1365</v>
      </c>
      <c r="K107" s="48">
        <v>1365</v>
      </c>
      <c r="L107"/>
      <c r="M107"/>
      <c r="N107"/>
      <c r="O107"/>
      <c r="P107"/>
      <c r="Q107"/>
      <c r="R107"/>
      <c r="S107"/>
      <c r="T107"/>
      <c r="U107"/>
      <c r="V107"/>
      <c r="W107"/>
      <c r="X107"/>
      <c r="Y107"/>
      <c r="Z107"/>
      <c r="AA107"/>
      <c r="AB107"/>
    </row>
    <row r="108" spans="1:28" s="1" customFormat="1" ht="17.25">
      <c r="A108" s="2" t="s">
        <v>7</v>
      </c>
      <c r="B108" s="237">
        <v>409</v>
      </c>
      <c r="C108" s="238" t="s">
        <v>193</v>
      </c>
      <c r="D108" s="261"/>
      <c r="E108" s="240">
        <v>0</v>
      </c>
      <c r="F108" s="240">
        <v>0</v>
      </c>
      <c r="G108" s="241" t="s">
        <v>164</v>
      </c>
      <c r="H108" s="242"/>
      <c r="J108" s="48">
        <v>7200</v>
      </c>
      <c r="K108" s="48">
        <v>7200</v>
      </c>
      <c r="L108"/>
      <c r="M108"/>
      <c r="N108"/>
      <c r="O108"/>
      <c r="P108"/>
      <c r="Q108"/>
      <c r="R108"/>
      <c r="S108"/>
      <c r="T108"/>
      <c r="U108"/>
      <c r="V108"/>
      <c r="W108"/>
      <c r="X108"/>
      <c r="Y108"/>
      <c r="Z108"/>
      <c r="AA108"/>
      <c r="AB108"/>
    </row>
    <row r="109" spans="1:28" s="1" customFormat="1" ht="17.25">
      <c r="A109" s="2"/>
      <c r="B109" s="237">
        <v>410</v>
      </c>
      <c r="C109" s="238" t="s">
        <v>194</v>
      </c>
      <c r="D109" s="261"/>
      <c r="E109" s="240">
        <v>0</v>
      </c>
      <c r="F109" s="240">
        <v>0</v>
      </c>
      <c r="G109" s="241" t="s">
        <v>164</v>
      </c>
      <c r="H109" s="242"/>
      <c r="J109" s="48">
        <v>14000</v>
      </c>
      <c r="K109" s="48">
        <v>14000</v>
      </c>
      <c r="L109"/>
      <c r="M109"/>
      <c r="N109"/>
      <c r="O109"/>
      <c r="P109"/>
      <c r="Q109"/>
      <c r="R109"/>
      <c r="S109"/>
      <c r="T109"/>
      <c r="U109"/>
      <c r="V109"/>
      <c r="W109"/>
      <c r="X109"/>
      <c r="Y109"/>
      <c r="Z109"/>
      <c r="AA109"/>
      <c r="AB109"/>
    </row>
    <row r="110" spans="1:28" s="1" customFormat="1" ht="17.25">
      <c r="A110" s="2"/>
      <c r="B110" s="134">
        <v>418</v>
      </c>
      <c r="C110" s="59" t="s">
        <v>343</v>
      </c>
      <c r="D110" s="116"/>
      <c r="E110" s="209">
        <v>4210</v>
      </c>
      <c r="F110" s="227">
        <v>4644</v>
      </c>
      <c r="G110" s="76" t="s">
        <v>17</v>
      </c>
      <c r="H110" s="55">
        <v>40274</v>
      </c>
      <c r="J110" s="10">
        <v>4515</v>
      </c>
      <c r="K110" s="10">
        <v>3800</v>
      </c>
      <c r="L110"/>
      <c r="M110"/>
      <c r="N110"/>
      <c r="O110"/>
      <c r="P110"/>
      <c r="Q110"/>
      <c r="R110"/>
      <c r="S110"/>
      <c r="T110"/>
      <c r="U110"/>
      <c r="V110"/>
      <c r="W110"/>
      <c r="X110"/>
      <c r="Y110"/>
      <c r="Z110"/>
      <c r="AA110"/>
      <c r="AB110"/>
    </row>
    <row r="111" spans="1:28" s="1" customFormat="1" ht="17.25">
      <c r="A111" s="2"/>
      <c r="B111" s="133">
        <v>419</v>
      </c>
      <c r="C111" s="59" t="s">
        <v>195</v>
      </c>
      <c r="D111" s="116"/>
      <c r="E111" s="209">
        <v>1850</v>
      </c>
      <c r="F111" s="227">
        <v>3240</v>
      </c>
      <c r="G111" s="76" t="s">
        <v>17</v>
      </c>
      <c r="H111" s="55">
        <v>39225</v>
      </c>
      <c r="J111" s="10">
        <v>3150</v>
      </c>
      <c r="K111" s="10">
        <v>1600</v>
      </c>
      <c r="L111"/>
      <c r="M111"/>
      <c r="N111"/>
      <c r="O111"/>
      <c r="P111"/>
      <c r="Q111"/>
      <c r="R111"/>
      <c r="S111"/>
      <c r="T111"/>
      <c r="U111"/>
      <c r="V111"/>
      <c r="W111"/>
      <c r="X111"/>
      <c r="Y111"/>
      <c r="Z111"/>
      <c r="AA111"/>
      <c r="AB111"/>
    </row>
    <row r="112" spans="1:28" s="1" customFormat="1" ht="17.25">
      <c r="A112" s="2"/>
      <c r="B112" s="133">
        <v>421</v>
      </c>
      <c r="C112" s="59" t="s">
        <v>196</v>
      </c>
      <c r="D112" s="116"/>
      <c r="E112" s="209">
        <v>640</v>
      </c>
      <c r="F112" s="227">
        <v>756</v>
      </c>
      <c r="G112" s="76" t="s">
        <v>17</v>
      </c>
      <c r="H112" s="55">
        <v>39527</v>
      </c>
      <c r="J112" s="10">
        <v>735</v>
      </c>
      <c r="K112" s="10">
        <v>525</v>
      </c>
      <c r="L112"/>
      <c r="M112"/>
      <c r="N112"/>
      <c r="O112"/>
      <c r="P112"/>
      <c r="Q112"/>
      <c r="R112"/>
      <c r="S112"/>
      <c r="T112"/>
      <c r="U112"/>
      <c r="V112"/>
      <c r="W112"/>
      <c r="X112"/>
      <c r="Y112"/>
      <c r="Z112"/>
      <c r="AA112"/>
      <c r="AB112"/>
    </row>
    <row r="113" spans="1:28" s="1" customFormat="1" ht="17.25">
      <c r="A113" s="2"/>
      <c r="B113" s="133">
        <v>422</v>
      </c>
      <c r="C113" s="59" t="s">
        <v>458</v>
      </c>
      <c r="D113" s="116" t="s">
        <v>495</v>
      </c>
      <c r="E113" s="209">
        <v>270</v>
      </c>
      <c r="F113" s="227">
        <v>324</v>
      </c>
      <c r="G113" s="90" t="s">
        <v>17</v>
      </c>
      <c r="H113" s="74">
        <v>41579</v>
      </c>
      <c r="J113" s="35">
        <v>315</v>
      </c>
      <c r="K113" s="35">
        <v>240</v>
      </c>
      <c r="L113"/>
      <c r="M113"/>
      <c r="N113"/>
      <c r="O113"/>
      <c r="P113"/>
      <c r="Q113"/>
      <c r="R113"/>
      <c r="S113"/>
      <c r="T113"/>
      <c r="U113"/>
      <c r="V113"/>
      <c r="W113"/>
      <c r="X113"/>
      <c r="Y113"/>
      <c r="Z113"/>
      <c r="AA113"/>
      <c r="AB113"/>
    </row>
    <row r="114" spans="1:28" s="1" customFormat="1" ht="17.25">
      <c r="A114" s="2" t="s">
        <v>5</v>
      </c>
      <c r="B114" s="133">
        <v>411</v>
      </c>
      <c r="C114" s="59" t="s">
        <v>197</v>
      </c>
      <c r="D114" s="116"/>
      <c r="E114" s="209">
        <v>1540</v>
      </c>
      <c r="F114" s="227">
        <v>1851</v>
      </c>
      <c r="G114" s="76" t="s">
        <v>17</v>
      </c>
      <c r="H114" s="78"/>
      <c r="J114" s="10">
        <v>1800</v>
      </c>
      <c r="K114" s="10">
        <v>1300</v>
      </c>
      <c r="L114"/>
      <c r="M114"/>
      <c r="N114"/>
      <c r="O114"/>
      <c r="P114"/>
      <c r="Q114"/>
      <c r="R114"/>
      <c r="S114"/>
      <c r="T114"/>
      <c r="U114"/>
      <c r="V114"/>
      <c r="W114"/>
      <c r="X114"/>
      <c r="Y114"/>
      <c r="Z114"/>
      <c r="AA114"/>
      <c r="AB114"/>
    </row>
    <row r="115" spans="1:28" s="1" customFormat="1" ht="17.25">
      <c r="A115" s="2" t="s">
        <v>10</v>
      </c>
      <c r="B115" s="133">
        <v>412</v>
      </c>
      <c r="C115" s="59" t="s">
        <v>198</v>
      </c>
      <c r="D115" s="116"/>
      <c r="E115" s="209">
        <v>1250</v>
      </c>
      <c r="F115" s="227">
        <v>1572</v>
      </c>
      <c r="G115" s="76" t="s">
        <v>17</v>
      </c>
      <c r="H115" s="78"/>
      <c r="J115" s="10">
        <v>1529</v>
      </c>
      <c r="K115" s="10">
        <v>1121</v>
      </c>
      <c r="L115"/>
      <c r="M115"/>
      <c r="N115"/>
      <c r="O115"/>
      <c r="P115"/>
      <c r="Q115"/>
      <c r="R115"/>
      <c r="S115"/>
      <c r="T115"/>
      <c r="U115"/>
      <c r="V115"/>
      <c r="W115"/>
      <c r="X115"/>
      <c r="Y115"/>
      <c r="Z115"/>
      <c r="AA115"/>
      <c r="AB115"/>
    </row>
    <row r="116" spans="1:28" s="1" customFormat="1" ht="17.25">
      <c r="A116" s="2"/>
      <c r="B116" s="133">
        <v>413</v>
      </c>
      <c r="C116" s="59" t="s">
        <v>199</v>
      </c>
      <c r="D116" s="116"/>
      <c r="E116" s="209">
        <v>1250</v>
      </c>
      <c r="F116" s="227">
        <v>1572</v>
      </c>
      <c r="G116" s="88" t="s">
        <v>17</v>
      </c>
      <c r="H116" s="78"/>
      <c r="J116" s="10">
        <v>1529</v>
      </c>
      <c r="K116" s="10">
        <v>1121</v>
      </c>
      <c r="L116"/>
      <c r="M116"/>
      <c r="N116"/>
      <c r="O116"/>
      <c r="P116"/>
      <c r="Q116"/>
      <c r="R116"/>
      <c r="S116"/>
      <c r="T116"/>
      <c r="U116"/>
      <c r="V116"/>
      <c r="W116"/>
      <c r="X116"/>
      <c r="Y116"/>
      <c r="Z116"/>
      <c r="AA116"/>
      <c r="AB116"/>
    </row>
    <row r="117" spans="1:28" s="1" customFormat="1" ht="17.25">
      <c r="A117" s="2"/>
      <c r="B117" s="133">
        <v>414</v>
      </c>
      <c r="C117" s="59" t="s">
        <v>200</v>
      </c>
      <c r="D117" s="116"/>
      <c r="E117" s="209">
        <v>1250</v>
      </c>
      <c r="F117" s="227">
        <v>1572</v>
      </c>
      <c r="G117" s="76" t="s">
        <v>17</v>
      </c>
      <c r="H117" s="78"/>
      <c r="J117" s="10">
        <v>1529</v>
      </c>
      <c r="K117" s="10">
        <v>1121</v>
      </c>
      <c r="L117"/>
      <c r="M117"/>
      <c r="N117"/>
      <c r="O117"/>
      <c r="P117"/>
      <c r="Q117"/>
      <c r="R117"/>
      <c r="S117"/>
      <c r="T117"/>
      <c r="U117"/>
      <c r="V117"/>
      <c r="W117"/>
      <c r="X117"/>
      <c r="Y117"/>
      <c r="Z117"/>
      <c r="AA117"/>
      <c r="AB117"/>
    </row>
    <row r="118" spans="1:28" s="1" customFormat="1" ht="17.25">
      <c r="A118" s="2"/>
      <c r="B118" s="133">
        <v>415</v>
      </c>
      <c r="C118" s="59" t="s">
        <v>201</v>
      </c>
      <c r="D118" s="116"/>
      <c r="E118" s="209">
        <v>1250</v>
      </c>
      <c r="F118" s="227">
        <v>1572</v>
      </c>
      <c r="G118" s="88" t="s">
        <v>17</v>
      </c>
      <c r="H118" s="78"/>
      <c r="J118" s="10">
        <v>1529</v>
      </c>
      <c r="K118" s="10">
        <v>1121</v>
      </c>
      <c r="L118"/>
      <c r="M118"/>
      <c r="N118"/>
      <c r="O118"/>
      <c r="P118"/>
      <c r="Q118"/>
      <c r="R118"/>
      <c r="S118"/>
      <c r="T118"/>
      <c r="U118"/>
      <c r="V118"/>
      <c r="W118"/>
      <c r="X118"/>
      <c r="Y118"/>
      <c r="Z118"/>
      <c r="AA118"/>
      <c r="AB118"/>
    </row>
    <row r="119" spans="1:28" s="1" customFormat="1" ht="17.25">
      <c r="A119" s="2"/>
      <c r="B119" s="133">
        <v>416</v>
      </c>
      <c r="C119" s="59" t="s">
        <v>202</v>
      </c>
      <c r="D119" s="116"/>
      <c r="E119" s="209">
        <v>1570</v>
      </c>
      <c r="F119" s="227">
        <v>1887</v>
      </c>
      <c r="G119" s="76" t="s">
        <v>17</v>
      </c>
      <c r="H119" s="78"/>
      <c r="J119" s="10">
        <v>1835</v>
      </c>
      <c r="K119" s="10">
        <v>1427</v>
      </c>
      <c r="L119"/>
      <c r="M119"/>
      <c r="N119"/>
      <c r="O119"/>
      <c r="P119"/>
      <c r="Q119"/>
      <c r="R119"/>
      <c r="S119"/>
      <c r="T119"/>
      <c r="U119"/>
      <c r="V119"/>
      <c r="W119"/>
      <c r="X119"/>
      <c r="Y119"/>
      <c r="Z119"/>
      <c r="AA119"/>
      <c r="AB119"/>
    </row>
    <row r="120" spans="1:28" s="1" customFormat="1" ht="17.25">
      <c r="A120" s="2"/>
      <c r="B120" s="133">
        <v>417</v>
      </c>
      <c r="C120" s="59" t="s">
        <v>203</v>
      </c>
      <c r="D120" s="116"/>
      <c r="E120" s="209">
        <v>1570</v>
      </c>
      <c r="F120" s="227">
        <v>1887</v>
      </c>
      <c r="G120" s="52" t="s">
        <v>17</v>
      </c>
      <c r="H120" s="78"/>
      <c r="J120" s="10">
        <v>1835</v>
      </c>
      <c r="K120" s="10">
        <v>1427</v>
      </c>
      <c r="L120"/>
      <c r="M120"/>
      <c r="N120"/>
      <c r="O120"/>
      <c r="P120"/>
      <c r="Q120"/>
      <c r="R120"/>
      <c r="S120"/>
      <c r="T120"/>
      <c r="U120"/>
      <c r="V120"/>
      <c r="W120"/>
      <c r="X120"/>
      <c r="Y120"/>
      <c r="Z120"/>
      <c r="AA120"/>
      <c r="AB120"/>
    </row>
    <row r="121" spans="1:28" s="1" customFormat="1" ht="17.25">
      <c r="A121" s="2"/>
      <c r="B121" s="133" t="s">
        <v>470</v>
      </c>
      <c r="C121" s="122" t="s">
        <v>468</v>
      </c>
      <c r="D121" s="116"/>
      <c r="E121" s="218">
        <v>1330</v>
      </c>
      <c r="F121" s="234">
        <v>1330</v>
      </c>
      <c r="G121" s="91" t="s">
        <v>17</v>
      </c>
      <c r="H121" s="92"/>
      <c r="J121" s="10"/>
      <c r="K121" s="10"/>
      <c r="L121"/>
      <c r="M121"/>
      <c r="N121"/>
      <c r="O121"/>
      <c r="P121"/>
      <c r="Q121"/>
      <c r="R121"/>
      <c r="S121"/>
      <c r="T121"/>
      <c r="U121"/>
      <c r="V121"/>
      <c r="W121"/>
      <c r="X121"/>
      <c r="Y121"/>
      <c r="Z121"/>
      <c r="AA121"/>
      <c r="AB121"/>
    </row>
    <row r="122" spans="1:28" s="1" customFormat="1" ht="17.25">
      <c r="A122" s="2"/>
      <c r="B122" s="133" t="s">
        <v>470</v>
      </c>
      <c r="C122" s="122" t="s">
        <v>469</v>
      </c>
      <c r="D122" s="116"/>
      <c r="E122" s="218">
        <v>1330</v>
      </c>
      <c r="F122" s="234">
        <v>1330</v>
      </c>
      <c r="G122" s="91" t="s">
        <v>17</v>
      </c>
      <c r="H122" s="92"/>
      <c r="J122" s="10"/>
      <c r="K122" s="10"/>
      <c r="L122"/>
      <c r="M122"/>
      <c r="N122"/>
      <c r="O122"/>
      <c r="P122"/>
      <c r="Q122"/>
      <c r="R122"/>
      <c r="S122"/>
      <c r="T122"/>
      <c r="U122"/>
      <c r="V122"/>
      <c r="W122"/>
      <c r="X122"/>
      <c r="Y122"/>
      <c r="Z122"/>
      <c r="AA122"/>
      <c r="AB122"/>
    </row>
    <row r="123" spans="1:28" s="1" customFormat="1" ht="17.25">
      <c r="A123" s="2"/>
      <c r="B123" s="133">
        <v>426</v>
      </c>
      <c r="C123" s="59" t="s">
        <v>315</v>
      </c>
      <c r="D123" s="116"/>
      <c r="E123" s="209">
        <v>1230</v>
      </c>
      <c r="F123" s="227">
        <v>1404</v>
      </c>
      <c r="G123" s="52" t="s">
        <v>17</v>
      </c>
      <c r="H123" s="93"/>
      <c r="J123" s="10">
        <v>1365</v>
      </c>
      <c r="K123" s="10">
        <v>1100</v>
      </c>
      <c r="L123"/>
      <c r="M123"/>
      <c r="N123"/>
      <c r="O123"/>
      <c r="P123"/>
      <c r="Q123"/>
      <c r="R123"/>
      <c r="S123"/>
      <c r="T123"/>
      <c r="U123"/>
      <c r="V123"/>
      <c r="W123"/>
      <c r="X123"/>
      <c r="Y123"/>
      <c r="Z123"/>
      <c r="AA123"/>
      <c r="AB123"/>
    </row>
    <row r="124" spans="1:28" s="1" customFormat="1" ht="17.25">
      <c r="A124" s="2"/>
      <c r="B124" s="133">
        <v>427</v>
      </c>
      <c r="C124" s="59" t="s">
        <v>374</v>
      </c>
      <c r="D124" s="116"/>
      <c r="E124" s="209">
        <v>1230</v>
      </c>
      <c r="F124" s="227">
        <v>1404</v>
      </c>
      <c r="G124" s="52" t="s">
        <v>17</v>
      </c>
      <c r="H124" s="93"/>
      <c r="J124" s="10">
        <v>1365</v>
      </c>
      <c r="K124" s="10">
        <v>1100</v>
      </c>
      <c r="L124"/>
      <c r="M124"/>
      <c r="N124"/>
      <c r="O124"/>
      <c r="P124"/>
      <c r="Q124"/>
      <c r="R124"/>
      <c r="S124"/>
      <c r="T124"/>
      <c r="U124"/>
      <c r="V124"/>
      <c r="W124"/>
      <c r="X124"/>
      <c r="Y124"/>
      <c r="Z124"/>
      <c r="AA124"/>
      <c r="AB124"/>
    </row>
    <row r="125" spans="1:28" s="1" customFormat="1" ht="17.25">
      <c r="A125" s="2"/>
      <c r="B125" s="133">
        <v>428</v>
      </c>
      <c r="C125" s="59" t="s">
        <v>406</v>
      </c>
      <c r="D125" s="253"/>
      <c r="E125" s="213">
        <v>510</v>
      </c>
      <c r="F125" s="227">
        <v>864</v>
      </c>
      <c r="G125" s="52" t="s">
        <v>17</v>
      </c>
      <c r="H125" s="94"/>
      <c r="J125" s="26">
        <v>840</v>
      </c>
      <c r="K125" s="26">
        <v>450</v>
      </c>
      <c r="L125"/>
      <c r="M125"/>
      <c r="N125"/>
      <c r="O125"/>
      <c r="P125"/>
      <c r="Q125"/>
      <c r="R125"/>
      <c r="S125"/>
      <c r="T125"/>
      <c r="U125"/>
      <c r="V125"/>
      <c r="W125"/>
      <c r="X125"/>
      <c r="Y125"/>
      <c r="Z125"/>
      <c r="AA125"/>
      <c r="AB125"/>
    </row>
    <row r="126" spans="1:28" s="1" customFormat="1" ht="17.25">
      <c r="A126" s="2"/>
      <c r="B126" s="133">
        <v>429</v>
      </c>
      <c r="C126" s="59" t="s">
        <v>407</v>
      </c>
      <c r="D126" s="251"/>
      <c r="E126" s="211">
        <v>510</v>
      </c>
      <c r="F126" s="227">
        <v>864</v>
      </c>
      <c r="G126" s="52" t="s">
        <v>17</v>
      </c>
      <c r="H126" s="95"/>
      <c r="J126" s="14">
        <v>840</v>
      </c>
      <c r="K126" s="14">
        <v>450</v>
      </c>
      <c r="L126"/>
      <c r="M126"/>
      <c r="N126"/>
      <c r="O126"/>
      <c r="P126"/>
      <c r="Q126"/>
      <c r="R126"/>
      <c r="S126"/>
      <c r="T126"/>
      <c r="U126"/>
      <c r="V126"/>
      <c r="W126"/>
      <c r="X126"/>
      <c r="Y126"/>
      <c r="Z126"/>
      <c r="AA126"/>
      <c r="AB126"/>
    </row>
    <row r="127" spans="1:28" s="1" customFormat="1" ht="17.25">
      <c r="A127" s="2"/>
      <c r="B127" s="133">
        <v>430</v>
      </c>
      <c r="C127" s="59" t="s">
        <v>408</v>
      </c>
      <c r="D127" s="116"/>
      <c r="E127" s="209">
        <v>510</v>
      </c>
      <c r="F127" s="227">
        <v>864</v>
      </c>
      <c r="G127" s="52" t="s">
        <v>17</v>
      </c>
      <c r="H127" s="93"/>
      <c r="J127" s="10">
        <v>840</v>
      </c>
      <c r="K127" s="10">
        <v>450</v>
      </c>
      <c r="L127"/>
      <c r="M127"/>
      <c r="N127"/>
      <c r="O127"/>
      <c r="P127"/>
      <c r="Q127"/>
      <c r="R127"/>
      <c r="S127"/>
      <c r="T127"/>
      <c r="U127"/>
      <c r="V127"/>
      <c r="W127"/>
      <c r="X127"/>
      <c r="Y127"/>
      <c r="Z127"/>
      <c r="AA127"/>
      <c r="AB127"/>
    </row>
    <row r="128" spans="1:28" s="1" customFormat="1" ht="17.25">
      <c r="A128" s="2"/>
      <c r="B128" s="133">
        <v>244</v>
      </c>
      <c r="C128" s="59" t="s">
        <v>426</v>
      </c>
      <c r="D128" s="116"/>
      <c r="E128" s="209">
        <v>970</v>
      </c>
      <c r="F128" s="89">
        <v>1296</v>
      </c>
      <c r="G128" s="52" t="s">
        <v>17</v>
      </c>
      <c r="H128" s="54">
        <v>41432</v>
      </c>
      <c r="J128" s="10">
        <v>1260</v>
      </c>
      <c r="K128" s="10">
        <v>840</v>
      </c>
      <c r="L128"/>
      <c r="M128"/>
      <c r="N128"/>
      <c r="O128"/>
      <c r="P128"/>
      <c r="Q128"/>
      <c r="R128"/>
      <c r="S128"/>
      <c r="T128"/>
      <c r="U128"/>
      <c r="V128"/>
      <c r="W128"/>
      <c r="X128"/>
      <c r="Y128"/>
      <c r="Z128"/>
      <c r="AA128"/>
      <c r="AB128"/>
    </row>
    <row r="129" spans="1:28" s="1" customFormat="1" ht="17.25">
      <c r="A129" s="2"/>
      <c r="B129" s="133">
        <v>245</v>
      </c>
      <c r="C129" s="59" t="s">
        <v>427</v>
      </c>
      <c r="D129" s="116"/>
      <c r="E129" s="209">
        <v>750</v>
      </c>
      <c r="F129" s="89">
        <v>972</v>
      </c>
      <c r="G129" s="52" t="s">
        <v>17</v>
      </c>
      <c r="H129" s="54">
        <v>41432</v>
      </c>
      <c r="J129" s="10">
        <v>945</v>
      </c>
      <c r="K129" s="10">
        <v>630</v>
      </c>
      <c r="L129"/>
      <c r="M129"/>
      <c r="N129"/>
      <c r="O129"/>
      <c r="P129"/>
      <c r="Q129"/>
      <c r="R129"/>
      <c r="S129"/>
      <c r="T129"/>
      <c r="U129"/>
      <c r="V129"/>
      <c r="W129"/>
      <c r="X129"/>
      <c r="Y129"/>
      <c r="Z129"/>
      <c r="AA129"/>
      <c r="AB129"/>
    </row>
    <row r="130" spans="1:28" s="1" customFormat="1" ht="17.25">
      <c r="A130" s="2"/>
      <c r="B130" s="133">
        <v>246</v>
      </c>
      <c r="C130" s="59" t="s">
        <v>428</v>
      </c>
      <c r="D130" s="116"/>
      <c r="E130" s="209">
        <v>750</v>
      </c>
      <c r="F130" s="89">
        <v>972</v>
      </c>
      <c r="G130" s="52" t="s">
        <v>17</v>
      </c>
      <c r="H130" s="54">
        <v>41432</v>
      </c>
      <c r="J130" s="10">
        <v>945</v>
      </c>
      <c r="K130" s="10">
        <v>630</v>
      </c>
      <c r="L130"/>
      <c r="M130"/>
      <c r="N130"/>
      <c r="O130"/>
      <c r="P130"/>
      <c r="Q130"/>
      <c r="R130"/>
      <c r="S130"/>
      <c r="T130"/>
      <c r="U130"/>
      <c r="V130"/>
      <c r="W130"/>
      <c r="X130"/>
      <c r="Y130"/>
      <c r="Z130"/>
      <c r="AA130"/>
      <c r="AB130"/>
    </row>
    <row r="131" spans="1:28" s="1" customFormat="1" ht="17.25">
      <c r="A131" s="2"/>
      <c r="B131" s="133">
        <v>247</v>
      </c>
      <c r="C131" s="59" t="s">
        <v>429</v>
      </c>
      <c r="D131" s="116"/>
      <c r="E131" s="209">
        <v>750</v>
      </c>
      <c r="F131" s="89">
        <v>972</v>
      </c>
      <c r="G131" s="52" t="s">
        <v>17</v>
      </c>
      <c r="H131" s="54">
        <v>41432</v>
      </c>
      <c r="J131" s="10">
        <v>945</v>
      </c>
      <c r="K131" s="10">
        <v>630</v>
      </c>
      <c r="L131"/>
      <c r="M131"/>
      <c r="N131"/>
      <c r="O131"/>
      <c r="P131"/>
      <c r="Q131"/>
      <c r="R131"/>
      <c r="S131"/>
      <c r="T131"/>
      <c r="U131"/>
      <c r="V131"/>
      <c r="W131"/>
      <c r="X131"/>
      <c r="Y131"/>
      <c r="Z131"/>
      <c r="AA131"/>
      <c r="AB131"/>
    </row>
    <row r="132" spans="1:28" s="1" customFormat="1" ht="17.25">
      <c r="A132" s="2"/>
      <c r="B132" s="133">
        <v>248</v>
      </c>
      <c r="C132" s="59" t="s">
        <v>430</v>
      </c>
      <c r="D132" s="116"/>
      <c r="E132" s="209">
        <v>750</v>
      </c>
      <c r="F132" s="89">
        <v>972</v>
      </c>
      <c r="G132" s="52" t="s">
        <v>17</v>
      </c>
      <c r="H132" s="54">
        <v>41432</v>
      </c>
      <c r="J132" s="10">
        <v>945</v>
      </c>
      <c r="K132" s="10">
        <v>630</v>
      </c>
      <c r="L132"/>
      <c r="M132"/>
      <c r="N132"/>
      <c r="O132"/>
      <c r="P132"/>
      <c r="Q132"/>
      <c r="R132"/>
      <c r="S132"/>
      <c r="T132"/>
      <c r="U132"/>
      <c r="V132"/>
      <c r="W132"/>
      <c r="X132"/>
      <c r="Y132"/>
      <c r="Z132"/>
      <c r="AA132"/>
      <c r="AB132"/>
    </row>
    <row r="133" spans="1:28" s="1" customFormat="1" ht="17.25">
      <c r="A133" s="2"/>
      <c r="B133" s="133" t="s">
        <v>431</v>
      </c>
      <c r="C133" s="81" t="s">
        <v>435</v>
      </c>
      <c r="D133" s="253"/>
      <c r="E133" s="213">
        <v>1620</v>
      </c>
      <c r="F133" s="89">
        <v>2160</v>
      </c>
      <c r="G133" s="60" t="s">
        <v>17</v>
      </c>
      <c r="H133" s="54">
        <v>41432</v>
      </c>
      <c r="J133" s="26">
        <v>2100</v>
      </c>
      <c r="K133" s="26">
        <v>1365</v>
      </c>
      <c r="L133"/>
      <c r="M133"/>
      <c r="N133"/>
      <c r="O133"/>
      <c r="P133"/>
      <c r="Q133"/>
      <c r="R133"/>
      <c r="S133"/>
      <c r="T133"/>
      <c r="U133"/>
      <c r="V133"/>
      <c r="W133"/>
      <c r="X133"/>
      <c r="Y133"/>
      <c r="Z133"/>
      <c r="AA133"/>
      <c r="AB133"/>
    </row>
    <row r="134" spans="1:28" s="1" customFormat="1" ht="17.25">
      <c r="A134" s="2"/>
      <c r="B134" s="133" t="s">
        <v>432</v>
      </c>
      <c r="C134" s="59" t="s">
        <v>436</v>
      </c>
      <c r="D134" s="116"/>
      <c r="E134" s="209">
        <v>1620</v>
      </c>
      <c r="F134" s="89">
        <v>2160</v>
      </c>
      <c r="G134" s="52" t="s">
        <v>17</v>
      </c>
      <c r="H134" s="54">
        <v>41432</v>
      </c>
      <c r="J134" s="10">
        <v>2100</v>
      </c>
      <c r="K134" s="10">
        <v>1365</v>
      </c>
      <c r="L134"/>
      <c r="M134"/>
      <c r="N134"/>
      <c r="O134"/>
      <c r="P134"/>
      <c r="Q134"/>
      <c r="R134"/>
      <c r="S134"/>
      <c r="T134"/>
      <c r="U134"/>
      <c r="V134"/>
      <c r="W134"/>
      <c r="X134"/>
      <c r="Y134"/>
      <c r="Z134"/>
      <c r="AA134"/>
      <c r="AB134"/>
    </row>
    <row r="135" spans="1:28" s="1" customFormat="1" ht="17.25">
      <c r="A135" s="2"/>
      <c r="B135" s="133" t="s">
        <v>433</v>
      </c>
      <c r="C135" s="59" t="s">
        <v>437</v>
      </c>
      <c r="D135" s="116"/>
      <c r="E135" s="209">
        <v>1620</v>
      </c>
      <c r="F135" s="89">
        <v>2160</v>
      </c>
      <c r="G135" s="52" t="s">
        <v>17</v>
      </c>
      <c r="H135" s="54">
        <v>41432</v>
      </c>
      <c r="J135" s="10">
        <v>2100</v>
      </c>
      <c r="K135" s="10">
        <v>1365</v>
      </c>
      <c r="L135"/>
      <c r="M135"/>
      <c r="N135"/>
      <c r="O135"/>
      <c r="P135"/>
      <c r="Q135"/>
      <c r="R135"/>
      <c r="S135"/>
      <c r="T135"/>
      <c r="U135"/>
      <c r="V135"/>
      <c r="W135"/>
      <c r="X135"/>
      <c r="Y135"/>
      <c r="Z135"/>
      <c r="AA135"/>
      <c r="AB135"/>
    </row>
    <row r="136" spans="1:28" s="1" customFormat="1" ht="18" thickBot="1">
      <c r="A136" s="3"/>
      <c r="B136" s="139" t="s">
        <v>434</v>
      </c>
      <c r="C136" s="123" t="s">
        <v>438</v>
      </c>
      <c r="D136" s="262"/>
      <c r="E136" s="217">
        <v>1620</v>
      </c>
      <c r="F136" s="221">
        <v>2160</v>
      </c>
      <c r="G136" s="75" t="s">
        <v>17</v>
      </c>
      <c r="H136" s="64">
        <v>41432</v>
      </c>
      <c r="J136" s="23">
        <v>2100</v>
      </c>
      <c r="K136" s="23">
        <v>1365</v>
      </c>
      <c r="L136"/>
      <c r="M136"/>
      <c r="N136"/>
      <c r="O136"/>
      <c r="P136"/>
      <c r="Q136"/>
      <c r="R136"/>
      <c r="S136"/>
      <c r="T136"/>
      <c r="U136"/>
      <c r="V136"/>
      <c r="W136"/>
      <c r="X136"/>
      <c r="Y136"/>
      <c r="Z136"/>
      <c r="AA136"/>
      <c r="AB136"/>
    </row>
    <row r="137" spans="1:11" ht="17.25">
      <c r="A137" s="2" t="s">
        <v>63</v>
      </c>
      <c r="B137" s="137">
        <v>501</v>
      </c>
      <c r="C137" s="124" t="s">
        <v>261</v>
      </c>
      <c r="D137" s="263"/>
      <c r="E137" s="210">
        <v>98742</v>
      </c>
      <c r="F137" s="222">
        <v>146777</v>
      </c>
      <c r="G137" s="56" t="s">
        <v>18</v>
      </c>
      <c r="H137" s="87"/>
      <c r="J137" s="12">
        <v>142700</v>
      </c>
      <c r="K137" s="17">
        <v>90000</v>
      </c>
    </row>
    <row r="138" spans="1:11" ht="17.25">
      <c r="A138" s="2"/>
      <c r="B138" s="137" t="s">
        <v>30</v>
      </c>
      <c r="C138" s="72" t="s">
        <v>262</v>
      </c>
      <c r="D138" s="255"/>
      <c r="E138" s="209">
        <v>17485</v>
      </c>
      <c r="F138" s="89">
        <v>31371</v>
      </c>
      <c r="G138" s="52" t="s">
        <v>18</v>
      </c>
      <c r="H138" s="78"/>
      <c r="J138" s="10">
        <v>30500</v>
      </c>
      <c r="K138" s="18">
        <v>15000</v>
      </c>
    </row>
    <row r="139" spans="1:11" ht="17.25">
      <c r="A139" s="2"/>
      <c r="B139" s="137" t="s">
        <v>31</v>
      </c>
      <c r="C139" s="72" t="s">
        <v>263</v>
      </c>
      <c r="D139" s="255"/>
      <c r="E139" s="209">
        <v>17485</v>
      </c>
      <c r="F139" s="89">
        <v>31371</v>
      </c>
      <c r="G139" s="52" t="s">
        <v>18</v>
      </c>
      <c r="H139" s="78"/>
      <c r="J139" s="10">
        <v>30500</v>
      </c>
      <c r="K139" s="18">
        <v>15000</v>
      </c>
    </row>
    <row r="140" spans="1:11" ht="17.25">
      <c r="A140" s="2" t="s">
        <v>63</v>
      </c>
      <c r="B140" s="137" t="s">
        <v>32</v>
      </c>
      <c r="C140" s="72" t="s">
        <v>264</v>
      </c>
      <c r="D140" s="255"/>
      <c r="E140" s="209">
        <v>17485</v>
      </c>
      <c r="F140" s="89">
        <v>31371</v>
      </c>
      <c r="G140" s="52" t="s">
        <v>18</v>
      </c>
      <c r="H140" s="78"/>
      <c r="J140" s="10">
        <v>30500</v>
      </c>
      <c r="K140" s="18">
        <v>15000</v>
      </c>
    </row>
    <row r="141" spans="1:11" ht="17.25">
      <c r="A141" s="2" t="s">
        <v>123</v>
      </c>
      <c r="B141" s="137" t="s">
        <v>33</v>
      </c>
      <c r="C141" s="72" t="s">
        <v>265</v>
      </c>
      <c r="D141" s="255"/>
      <c r="E141" s="209">
        <v>17485</v>
      </c>
      <c r="F141" s="89">
        <v>31371</v>
      </c>
      <c r="G141" s="52" t="s">
        <v>18</v>
      </c>
      <c r="H141" s="78"/>
      <c r="J141" s="10">
        <v>30500</v>
      </c>
      <c r="K141" s="18">
        <v>15000</v>
      </c>
    </row>
    <row r="142" spans="1:11" ht="17.25">
      <c r="A142" s="2"/>
      <c r="B142" s="137" t="s">
        <v>34</v>
      </c>
      <c r="C142" s="114" t="s">
        <v>266</v>
      </c>
      <c r="D142" s="248"/>
      <c r="E142" s="210">
        <v>20571</v>
      </c>
      <c r="F142" s="89">
        <v>36617</v>
      </c>
      <c r="G142" s="56" t="s">
        <v>18</v>
      </c>
      <c r="H142" s="78"/>
      <c r="J142" s="12">
        <v>35600</v>
      </c>
      <c r="K142" s="17">
        <v>18000</v>
      </c>
    </row>
    <row r="143" spans="1:11" ht="17.25">
      <c r="A143" s="2"/>
      <c r="B143" s="137" t="s">
        <v>35</v>
      </c>
      <c r="C143" s="57" t="s">
        <v>267</v>
      </c>
      <c r="D143" s="246"/>
      <c r="E143" s="209">
        <v>20571</v>
      </c>
      <c r="F143" s="89">
        <v>36617</v>
      </c>
      <c r="G143" s="52" t="s">
        <v>18</v>
      </c>
      <c r="H143" s="78"/>
      <c r="J143" s="10">
        <v>35600</v>
      </c>
      <c r="K143" s="18">
        <v>18000</v>
      </c>
    </row>
    <row r="144" spans="1:11" ht="17.25">
      <c r="A144" s="2"/>
      <c r="B144" s="137">
        <v>544</v>
      </c>
      <c r="C144" s="124" t="s">
        <v>272</v>
      </c>
      <c r="D144" s="263"/>
      <c r="E144" s="210">
        <v>98742</v>
      </c>
      <c r="F144" s="89">
        <v>146777</v>
      </c>
      <c r="G144" s="56" t="s">
        <v>18</v>
      </c>
      <c r="H144" s="78"/>
      <c r="J144" s="12">
        <v>142700</v>
      </c>
      <c r="K144" s="17">
        <v>90000</v>
      </c>
    </row>
    <row r="145" spans="1:11" ht="17.25">
      <c r="A145" s="2" t="s">
        <v>124</v>
      </c>
      <c r="B145" s="137" t="s">
        <v>284</v>
      </c>
      <c r="C145" s="72" t="s">
        <v>273</v>
      </c>
      <c r="D145" s="255"/>
      <c r="E145" s="209">
        <v>17485</v>
      </c>
      <c r="F145" s="89">
        <v>31371</v>
      </c>
      <c r="G145" s="52" t="s">
        <v>18</v>
      </c>
      <c r="H145" s="78"/>
      <c r="J145" s="10">
        <v>30500</v>
      </c>
      <c r="K145" s="18">
        <v>15000</v>
      </c>
    </row>
    <row r="146" spans="1:11" ht="17.25">
      <c r="A146" s="2"/>
      <c r="B146" s="137" t="s">
        <v>285</v>
      </c>
      <c r="C146" s="72" t="s">
        <v>274</v>
      </c>
      <c r="D146" s="255"/>
      <c r="E146" s="209">
        <v>17485</v>
      </c>
      <c r="F146" s="89">
        <v>31371</v>
      </c>
      <c r="G146" s="52" t="s">
        <v>18</v>
      </c>
      <c r="H146" s="78"/>
      <c r="J146" s="10">
        <v>30500</v>
      </c>
      <c r="K146" s="18">
        <v>15000</v>
      </c>
    </row>
    <row r="147" spans="1:11" ht="17.25">
      <c r="A147" s="2"/>
      <c r="B147" s="137" t="s">
        <v>286</v>
      </c>
      <c r="C147" s="72" t="s">
        <v>275</v>
      </c>
      <c r="D147" s="255"/>
      <c r="E147" s="209">
        <v>17485</v>
      </c>
      <c r="F147" s="89">
        <v>31371</v>
      </c>
      <c r="G147" s="52" t="s">
        <v>18</v>
      </c>
      <c r="H147" s="78"/>
      <c r="J147" s="10">
        <v>30500</v>
      </c>
      <c r="K147" s="18">
        <v>15000</v>
      </c>
    </row>
    <row r="148" spans="1:11" ht="17.25">
      <c r="A148" s="2"/>
      <c r="B148" s="137" t="s">
        <v>287</v>
      </c>
      <c r="C148" s="72" t="s">
        <v>276</v>
      </c>
      <c r="D148" s="255"/>
      <c r="E148" s="209">
        <v>17485</v>
      </c>
      <c r="F148" s="89">
        <v>31371</v>
      </c>
      <c r="G148" s="52" t="s">
        <v>18</v>
      </c>
      <c r="H148" s="78"/>
      <c r="J148" s="10">
        <v>30500</v>
      </c>
      <c r="K148" s="18">
        <v>15000</v>
      </c>
    </row>
    <row r="149" spans="1:11" ht="17.25">
      <c r="A149" s="2" t="s">
        <v>290</v>
      </c>
      <c r="B149" s="137" t="s">
        <v>288</v>
      </c>
      <c r="C149" s="114" t="s">
        <v>277</v>
      </c>
      <c r="D149" s="248"/>
      <c r="E149" s="210">
        <v>20571</v>
      </c>
      <c r="F149" s="89">
        <v>36617</v>
      </c>
      <c r="G149" s="56" t="s">
        <v>18</v>
      </c>
      <c r="H149" s="78"/>
      <c r="J149" s="12">
        <v>35600</v>
      </c>
      <c r="K149" s="17">
        <v>18000</v>
      </c>
    </row>
    <row r="150" spans="1:11" ht="17.25">
      <c r="A150" s="2"/>
      <c r="B150" s="137" t="s">
        <v>289</v>
      </c>
      <c r="C150" s="57" t="s">
        <v>278</v>
      </c>
      <c r="D150" s="246"/>
      <c r="E150" s="209">
        <v>20571</v>
      </c>
      <c r="F150" s="89">
        <v>36617</v>
      </c>
      <c r="G150" s="52" t="s">
        <v>18</v>
      </c>
      <c r="H150" s="78"/>
      <c r="J150" s="10">
        <v>35600</v>
      </c>
      <c r="K150" s="18">
        <v>18000</v>
      </c>
    </row>
    <row r="151" spans="1:11" ht="17.25">
      <c r="A151" s="2"/>
      <c r="B151" s="137">
        <v>502</v>
      </c>
      <c r="C151" s="114" t="s">
        <v>316</v>
      </c>
      <c r="D151" s="248"/>
      <c r="E151" s="210">
        <v>89125</v>
      </c>
      <c r="F151" s="89">
        <v>115339</v>
      </c>
      <c r="G151" s="56" t="s">
        <v>18</v>
      </c>
      <c r="H151" s="78"/>
      <c r="J151" s="12">
        <v>112136</v>
      </c>
      <c r="K151" s="17">
        <v>79514</v>
      </c>
    </row>
    <row r="152" spans="1:11" ht="17.25">
      <c r="A152" s="2"/>
      <c r="B152" s="137" t="s">
        <v>36</v>
      </c>
      <c r="C152" s="57" t="s">
        <v>317</v>
      </c>
      <c r="D152" s="246"/>
      <c r="E152" s="209">
        <v>17825</v>
      </c>
      <c r="F152" s="89">
        <v>20970</v>
      </c>
      <c r="G152" s="76" t="s">
        <v>19</v>
      </c>
      <c r="H152" s="78"/>
      <c r="J152" s="10">
        <v>20388</v>
      </c>
      <c r="K152" s="18">
        <v>15801</v>
      </c>
    </row>
    <row r="153" spans="1:11" ht="17.25">
      <c r="A153" s="2"/>
      <c r="B153" s="137" t="s">
        <v>37</v>
      </c>
      <c r="C153" s="57" t="s">
        <v>279</v>
      </c>
      <c r="D153" s="246"/>
      <c r="E153" s="209">
        <v>17825</v>
      </c>
      <c r="F153" s="89">
        <v>20970</v>
      </c>
      <c r="G153" s="76" t="s">
        <v>19</v>
      </c>
      <c r="H153" s="78"/>
      <c r="J153" s="10">
        <v>20388</v>
      </c>
      <c r="K153" s="18">
        <v>15801</v>
      </c>
    </row>
    <row r="154" spans="1:11" ht="17.25">
      <c r="A154" s="2"/>
      <c r="B154" s="137" t="s">
        <v>38</v>
      </c>
      <c r="C154" s="57" t="s">
        <v>280</v>
      </c>
      <c r="D154" s="246"/>
      <c r="E154" s="209">
        <v>17825</v>
      </c>
      <c r="F154" s="89">
        <v>20970</v>
      </c>
      <c r="G154" s="76" t="s">
        <v>19</v>
      </c>
      <c r="H154" s="78"/>
      <c r="J154" s="10">
        <v>20388</v>
      </c>
      <c r="K154" s="18">
        <v>15801</v>
      </c>
    </row>
    <row r="155" spans="1:11" ht="17.25">
      <c r="A155" s="2"/>
      <c r="B155" s="137" t="s">
        <v>39</v>
      </c>
      <c r="C155" s="57" t="s">
        <v>281</v>
      </c>
      <c r="D155" s="246"/>
      <c r="E155" s="209">
        <v>17825</v>
      </c>
      <c r="F155" s="89">
        <v>20970</v>
      </c>
      <c r="G155" s="76" t="s">
        <v>19</v>
      </c>
      <c r="H155" s="78"/>
      <c r="J155" s="10">
        <v>20388</v>
      </c>
      <c r="K155" s="18">
        <v>15801</v>
      </c>
    </row>
    <row r="156" spans="1:11" ht="17.25">
      <c r="A156" s="2"/>
      <c r="B156" s="137" t="s">
        <v>40</v>
      </c>
      <c r="C156" s="57" t="s">
        <v>282</v>
      </c>
      <c r="D156" s="246"/>
      <c r="E156" s="209">
        <v>17825</v>
      </c>
      <c r="F156" s="89">
        <v>20970</v>
      </c>
      <c r="G156" s="76" t="s">
        <v>19</v>
      </c>
      <c r="H156" s="78"/>
      <c r="J156" s="10">
        <v>20388</v>
      </c>
      <c r="K156" s="18">
        <v>15801</v>
      </c>
    </row>
    <row r="157" spans="1:11" ht="17.25">
      <c r="A157" s="2"/>
      <c r="B157" s="137" t="s">
        <v>41</v>
      </c>
      <c r="C157" s="57" t="s">
        <v>283</v>
      </c>
      <c r="D157" s="246"/>
      <c r="E157" s="209">
        <v>17825</v>
      </c>
      <c r="F157" s="89">
        <v>20970</v>
      </c>
      <c r="G157" s="76" t="s">
        <v>19</v>
      </c>
      <c r="H157" s="78"/>
      <c r="J157" s="10">
        <v>20388</v>
      </c>
      <c r="K157" s="18">
        <v>15801</v>
      </c>
    </row>
    <row r="158" spans="1:11" ht="17.25">
      <c r="A158" s="2"/>
      <c r="B158" s="142">
        <v>503</v>
      </c>
      <c r="C158" s="57" t="s">
        <v>204</v>
      </c>
      <c r="D158" s="246"/>
      <c r="E158" s="209">
        <v>127542</v>
      </c>
      <c r="F158" s="89">
        <v>159428</v>
      </c>
      <c r="G158" s="52" t="s">
        <v>18</v>
      </c>
      <c r="H158" s="78"/>
      <c r="J158" s="10">
        <v>155000</v>
      </c>
      <c r="K158" s="18">
        <v>118000</v>
      </c>
    </row>
    <row r="159" spans="1:11" ht="17.25">
      <c r="A159" s="2" t="s">
        <v>160</v>
      </c>
      <c r="B159" s="142" t="s">
        <v>127</v>
      </c>
      <c r="C159" s="57" t="s">
        <v>205</v>
      </c>
      <c r="D159" s="246"/>
      <c r="E159" s="209">
        <v>26742</v>
      </c>
      <c r="F159" s="89">
        <v>33942</v>
      </c>
      <c r="G159" s="52" t="s">
        <v>18</v>
      </c>
      <c r="H159" s="78"/>
      <c r="J159" s="10">
        <v>33000</v>
      </c>
      <c r="K159" s="18">
        <v>25000</v>
      </c>
    </row>
    <row r="160" spans="1:11" ht="17.25">
      <c r="A160" s="2"/>
      <c r="B160" s="142" t="s">
        <v>128</v>
      </c>
      <c r="C160" s="57" t="s">
        <v>206</v>
      </c>
      <c r="D160" s="246"/>
      <c r="E160" s="209">
        <v>26742</v>
      </c>
      <c r="F160" s="89">
        <v>33942</v>
      </c>
      <c r="G160" s="52" t="s">
        <v>18</v>
      </c>
      <c r="H160" s="78"/>
      <c r="J160" s="10">
        <v>33000</v>
      </c>
      <c r="K160" s="18">
        <v>25000</v>
      </c>
    </row>
    <row r="161" spans="1:11" ht="17.25">
      <c r="A161" s="2"/>
      <c r="B161" s="142" t="s">
        <v>129</v>
      </c>
      <c r="C161" s="57" t="s">
        <v>207</v>
      </c>
      <c r="D161" s="246"/>
      <c r="E161" s="209">
        <v>26742</v>
      </c>
      <c r="F161" s="89">
        <v>33942</v>
      </c>
      <c r="G161" s="52" t="s">
        <v>18</v>
      </c>
      <c r="H161" s="78"/>
      <c r="J161" s="10">
        <v>33000</v>
      </c>
      <c r="K161" s="18">
        <v>25000</v>
      </c>
    </row>
    <row r="162" spans="1:11" ht="17.25">
      <c r="A162" s="2"/>
      <c r="B162" s="142" t="s">
        <v>130</v>
      </c>
      <c r="C162" s="57" t="s">
        <v>208</v>
      </c>
      <c r="D162" s="246"/>
      <c r="E162" s="209">
        <v>26742</v>
      </c>
      <c r="F162" s="89">
        <v>33942</v>
      </c>
      <c r="G162" s="52" t="s">
        <v>18</v>
      </c>
      <c r="H162" s="78"/>
      <c r="J162" s="10">
        <v>33000</v>
      </c>
      <c r="K162" s="18">
        <v>25000</v>
      </c>
    </row>
    <row r="163" spans="1:11" ht="17.25">
      <c r="A163" s="2" t="s">
        <v>123</v>
      </c>
      <c r="B163" s="142" t="s">
        <v>131</v>
      </c>
      <c r="C163" s="57" t="s">
        <v>209</v>
      </c>
      <c r="D163" s="246"/>
      <c r="E163" s="209">
        <v>26742</v>
      </c>
      <c r="F163" s="89">
        <v>33942</v>
      </c>
      <c r="G163" s="52" t="s">
        <v>18</v>
      </c>
      <c r="H163" s="78"/>
      <c r="J163" s="10">
        <v>33000</v>
      </c>
      <c r="K163" s="18">
        <v>25000</v>
      </c>
    </row>
    <row r="164" spans="1:11" ht="17.25">
      <c r="A164" s="2"/>
      <c r="B164" s="142" t="s">
        <v>132</v>
      </c>
      <c r="C164" s="57" t="s">
        <v>210</v>
      </c>
      <c r="D164" s="246"/>
      <c r="E164" s="209">
        <v>26742</v>
      </c>
      <c r="F164" s="89">
        <v>33942</v>
      </c>
      <c r="G164" s="52" t="s">
        <v>18</v>
      </c>
      <c r="H164" s="78"/>
      <c r="J164" s="10">
        <v>33000</v>
      </c>
      <c r="K164" s="18">
        <v>25000</v>
      </c>
    </row>
    <row r="165" spans="1:11" ht="17.25">
      <c r="A165" s="2"/>
      <c r="B165" s="142">
        <v>522</v>
      </c>
      <c r="C165" s="57" t="s">
        <v>211</v>
      </c>
      <c r="D165" s="246"/>
      <c r="E165" s="209">
        <v>127542</v>
      </c>
      <c r="F165" s="89">
        <v>159428</v>
      </c>
      <c r="G165" s="52" t="s">
        <v>18</v>
      </c>
      <c r="H165" s="78"/>
      <c r="J165" s="10">
        <v>155000</v>
      </c>
      <c r="K165" s="18">
        <v>118000</v>
      </c>
    </row>
    <row r="166" spans="1:11" ht="17.25">
      <c r="A166" s="2"/>
      <c r="B166" s="142" t="s">
        <v>143</v>
      </c>
      <c r="C166" s="57" t="s">
        <v>212</v>
      </c>
      <c r="D166" s="246"/>
      <c r="E166" s="209">
        <v>26742</v>
      </c>
      <c r="F166" s="89">
        <v>33942</v>
      </c>
      <c r="G166" s="52" t="s">
        <v>18</v>
      </c>
      <c r="H166" s="78"/>
      <c r="J166" s="10">
        <v>33000</v>
      </c>
      <c r="K166" s="18">
        <v>25000</v>
      </c>
    </row>
    <row r="167" spans="1:11" ht="17.25">
      <c r="A167" s="2" t="s">
        <v>160</v>
      </c>
      <c r="B167" s="142" t="s">
        <v>144</v>
      </c>
      <c r="C167" s="57" t="s">
        <v>213</v>
      </c>
      <c r="D167" s="246"/>
      <c r="E167" s="209">
        <v>26742</v>
      </c>
      <c r="F167" s="89">
        <v>33942</v>
      </c>
      <c r="G167" s="52" t="s">
        <v>18</v>
      </c>
      <c r="H167" s="78"/>
      <c r="J167" s="10">
        <v>33000</v>
      </c>
      <c r="K167" s="18">
        <v>25000</v>
      </c>
    </row>
    <row r="168" spans="1:11" ht="17.25">
      <c r="A168" s="2"/>
      <c r="B168" s="142" t="s">
        <v>145</v>
      </c>
      <c r="C168" s="57" t="s">
        <v>214</v>
      </c>
      <c r="D168" s="246"/>
      <c r="E168" s="209">
        <v>26742</v>
      </c>
      <c r="F168" s="89">
        <v>33942</v>
      </c>
      <c r="G168" s="52" t="s">
        <v>18</v>
      </c>
      <c r="H168" s="78"/>
      <c r="J168" s="10">
        <v>33000</v>
      </c>
      <c r="K168" s="18">
        <v>25000</v>
      </c>
    </row>
    <row r="169" spans="1:11" ht="17.25">
      <c r="A169" s="2"/>
      <c r="B169" s="142" t="s">
        <v>146</v>
      </c>
      <c r="C169" s="57" t="s">
        <v>215</v>
      </c>
      <c r="D169" s="246"/>
      <c r="E169" s="209">
        <v>26742</v>
      </c>
      <c r="F169" s="89">
        <v>33942</v>
      </c>
      <c r="G169" s="52" t="s">
        <v>18</v>
      </c>
      <c r="H169" s="78"/>
      <c r="J169" s="10">
        <v>33000</v>
      </c>
      <c r="K169" s="18">
        <v>25000</v>
      </c>
    </row>
    <row r="170" spans="1:11" ht="17.25">
      <c r="A170" s="2"/>
      <c r="B170" s="142" t="s">
        <v>147</v>
      </c>
      <c r="C170" s="57" t="s">
        <v>216</v>
      </c>
      <c r="D170" s="246"/>
      <c r="E170" s="209">
        <v>26742</v>
      </c>
      <c r="F170" s="89">
        <v>33942</v>
      </c>
      <c r="G170" s="52" t="s">
        <v>18</v>
      </c>
      <c r="H170" s="78"/>
      <c r="J170" s="10">
        <v>33000</v>
      </c>
      <c r="K170" s="18">
        <v>25000</v>
      </c>
    </row>
    <row r="171" spans="1:11" ht="17.25">
      <c r="A171" s="2"/>
      <c r="B171" s="142" t="s">
        <v>148</v>
      </c>
      <c r="C171" s="57" t="s">
        <v>217</v>
      </c>
      <c r="D171" s="246"/>
      <c r="E171" s="209">
        <v>26742</v>
      </c>
      <c r="F171" s="89">
        <v>33942</v>
      </c>
      <c r="G171" s="52" t="s">
        <v>18</v>
      </c>
      <c r="H171" s="78"/>
      <c r="J171" s="10">
        <v>33000</v>
      </c>
      <c r="K171" s="18">
        <v>25000</v>
      </c>
    </row>
    <row r="172" spans="1:11" ht="17.25">
      <c r="A172" s="2"/>
      <c r="B172" s="142">
        <v>504</v>
      </c>
      <c r="C172" s="57" t="s">
        <v>241</v>
      </c>
      <c r="D172" s="248"/>
      <c r="E172" s="210">
        <v>102857</v>
      </c>
      <c r="F172" s="89">
        <v>133714</v>
      </c>
      <c r="G172" s="52" t="s">
        <v>18</v>
      </c>
      <c r="H172" s="78"/>
      <c r="J172" s="12">
        <v>130000</v>
      </c>
      <c r="K172" s="17">
        <v>95000</v>
      </c>
    </row>
    <row r="173" spans="1:11" ht="17.25">
      <c r="A173" s="2"/>
      <c r="B173" s="137" t="s">
        <v>42</v>
      </c>
      <c r="C173" s="57" t="s">
        <v>242</v>
      </c>
      <c r="D173" s="246"/>
      <c r="E173" s="209">
        <v>26742</v>
      </c>
      <c r="F173" s="89">
        <v>33942</v>
      </c>
      <c r="G173" s="52" t="s">
        <v>18</v>
      </c>
      <c r="H173" s="78"/>
      <c r="J173" s="10">
        <v>33000</v>
      </c>
      <c r="K173" s="18">
        <v>25000</v>
      </c>
    </row>
    <row r="174" spans="1:11" ht="17.25">
      <c r="A174" s="2"/>
      <c r="B174" s="137" t="s">
        <v>43</v>
      </c>
      <c r="C174" s="57" t="s">
        <v>243</v>
      </c>
      <c r="D174" s="246"/>
      <c r="E174" s="209">
        <v>26742</v>
      </c>
      <c r="F174" s="89">
        <v>33942</v>
      </c>
      <c r="G174" s="52" t="s">
        <v>18</v>
      </c>
      <c r="H174" s="78"/>
      <c r="J174" s="10">
        <v>33000</v>
      </c>
      <c r="K174" s="18">
        <v>25000</v>
      </c>
    </row>
    <row r="175" spans="1:11" ht="17.25">
      <c r="A175" s="2" t="s">
        <v>63</v>
      </c>
      <c r="B175" s="137" t="s">
        <v>44</v>
      </c>
      <c r="C175" s="57" t="s">
        <v>244</v>
      </c>
      <c r="D175" s="246"/>
      <c r="E175" s="209">
        <v>26742</v>
      </c>
      <c r="F175" s="89">
        <v>33942</v>
      </c>
      <c r="G175" s="52" t="s">
        <v>18</v>
      </c>
      <c r="H175" s="78"/>
      <c r="J175" s="10">
        <v>33000</v>
      </c>
      <c r="K175" s="18">
        <v>25000</v>
      </c>
    </row>
    <row r="176" spans="1:11" ht="17.25">
      <c r="A176" s="2"/>
      <c r="B176" s="137" t="s">
        <v>45</v>
      </c>
      <c r="C176" s="57" t="s">
        <v>245</v>
      </c>
      <c r="D176" s="246"/>
      <c r="E176" s="209">
        <v>26742</v>
      </c>
      <c r="F176" s="89">
        <v>33942</v>
      </c>
      <c r="G176" s="52" t="s">
        <v>18</v>
      </c>
      <c r="H176" s="78"/>
      <c r="J176" s="10">
        <v>33000</v>
      </c>
      <c r="K176" s="18">
        <v>25000</v>
      </c>
    </row>
    <row r="177" spans="1:11" ht="17.25">
      <c r="A177" s="2"/>
      <c r="B177" s="137" t="s">
        <v>46</v>
      </c>
      <c r="C177" s="57" t="s">
        <v>246</v>
      </c>
      <c r="D177" s="246"/>
      <c r="E177" s="209">
        <v>26742</v>
      </c>
      <c r="F177" s="89">
        <v>33942</v>
      </c>
      <c r="G177" s="52" t="s">
        <v>18</v>
      </c>
      <c r="H177" s="78"/>
      <c r="J177" s="10">
        <v>33000</v>
      </c>
      <c r="K177" s="18">
        <v>25000</v>
      </c>
    </row>
    <row r="178" spans="1:11" ht="17.25">
      <c r="A178" s="2"/>
      <c r="B178" s="137">
        <v>505</v>
      </c>
      <c r="C178" s="57" t="s">
        <v>247</v>
      </c>
      <c r="D178" s="248"/>
      <c r="E178" s="210">
        <v>102857</v>
      </c>
      <c r="F178" s="89">
        <v>133714</v>
      </c>
      <c r="G178" s="52" t="s">
        <v>18</v>
      </c>
      <c r="H178" s="78"/>
      <c r="J178" s="12">
        <v>130000</v>
      </c>
      <c r="K178" s="17">
        <v>95000</v>
      </c>
    </row>
    <row r="179" spans="1:30" ht="17.25">
      <c r="A179" s="2"/>
      <c r="B179" s="137" t="s">
        <v>47</v>
      </c>
      <c r="C179" s="57" t="s">
        <v>248</v>
      </c>
      <c r="D179" s="246"/>
      <c r="E179" s="209">
        <v>26742</v>
      </c>
      <c r="F179" s="89">
        <v>33942</v>
      </c>
      <c r="G179" s="52" t="s">
        <v>18</v>
      </c>
      <c r="H179" s="78"/>
      <c r="J179" s="10">
        <v>33000</v>
      </c>
      <c r="K179" s="18">
        <v>25000</v>
      </c>
      <c r="L179" s="1"/>
      <c r="M179" s="1"/>
      <c r="N179" s="1"/>
      <c r="O179" s="1"/>
      <c r="P179" s="1"/>
      <c r="Q179" s="1"/>
      <c r="R179" s="1"/>
      <c r="S179" s="1"/>
      <c r="T179" s="1"/>
      <c r="U179" s="1"/>
      <c r="V179" s="1"/>
      <c r="W179" s="1"/>
      <c r="X179" s="1"/>
      <c r="Y179" s="1"/>
      <c r="Z179" s="1"/>
      <c r="AA179" s="1"/>
      <c r="AB179" s="1"/>
      <c r="AC179" s="1"/>
      <c r="AD179" s="1"/>
    </row>
    <row r="180" spans="1:30" ht="17.25">
      <c r="A180" s="2"/>
      <c r="B180" s="137" t="s">
        <v>48</v>
      </c>
      <c r="C180" s="57" t="s">
        <v>249</v>
      </c>
      <c r="D180" s="246"/>
      <c r="E180" s="209">
        <v>26742</v>
      </c>
      <c r="F180" s="89">
        <v>33942</v>
      </c>
      <c r="G180" s="52" t="s">
        <v>18</v>
      </c>
      <c r="H180" s="78"/>
      <c r="J180" s="10">
        <v>33000</v>
      </c>
      <c r="K180" s="18">
        <v>25000</v>
      </c>
      <c r="L180" s="1"/>
      <c r="M180" s="1"/>
      <c r="N180" s="1"/>
      <c r="O180" s="1"/>
      <c r="P180" s="1"/>
      <c r="Q180" s="1"/>
      <c r="R180" s="1"/>
      <c r="S180" s="1"/>
      <c r="T180" s="1"/>
      <c r="U180" s="1"/>
      <c r="V180" s="1"/>
      <c r="W180" s="1"/>
      <c r="X180" s="1"/>
      <c r="Y180" s="1"/>
      <c r="Z180" s="1"/>
      <c r="AA180" s="1"/>
      <c r="AB180" s="1"/>
      <c r="AC180" s="1"/>
      <c r="AD180" s="1"/>
    </row>
    <row r="181" spans="1:30" ht="17.25">
      <c r="A181" s="2"/>
      <c r="B181" s="137" t="s">
        <v>49</v>
      </c>
      <c r="C181" s="57" t="s">
        <v>250</v>
      </c>
      <c r="D181" s="246"/>
      <c r="E181" s="209">
        <v>26742</v>
      </c>
      <c r="F181" s="89">
        <v>33942</v>
      </c>
      <c r="G181" s="52" t="s">
        <v>18</v>
      </c>
      <c r="H181" s="78"/>
      <c r="J181" s="10">
        <v>33000</v>
      </c>
      <c r="K181" s="18">
        <v>25000</v>
      </c>
      <c r="L181" s="1"/>
      <c r="M181" s="1"/>
      <c r="N181" s="1"/>
      <c r="O181" s="1"/>
      <c r="P181" s="1"/>
      <c r="Q181" s="1"/>
      <c r="R181" s="1"/>
      <c r="S181" s="1"/>
      <c r="T181" s="1"/>
      <c r="U181" s="1"/>
      <c r="V181" s="1"/>
      <c r="W181" s="1"/>
      <c r="X181" s="1"/>
      <c r="Y181" s="1"/>
      <c r="Z181" s="1"/>
      <c r="AA181" s="1"/>
      <c r="AB181" s="1"/>
      <c r="AC181" s="1"/>
      <c r="AD181" s="1"/>
    </row>
    <row r="182" spans="1:30" ht="17.25">
      <c r="A182" s="2" t="s">
        <v>63</v>
      </c>
      <c r="B182" s="137" t="s">
        <v>50</v>
      </c>
      <c r="C182" s="57" t="s">
        <v>251</v>
      </c>
      <c r="D182" s="246"/>
      <c r="E182" s="209">
        <v>26742</v>
      </c>
      <c r="F182" s="89">
        <v>33942</v>
      </c>
      <c r="G182" s="52" t="s">
        <v>18</v>
      </c>
      <c r="H182" s="78"/>
      <c r="J182" s="10">
        <v>33000</v>
      </c>
      <c r="K182" s="18">
        <v>25000</v>
      </c>
      <c r="L182" s="1"/>
      <c r="M182" s="1"/>
      <c r="N182" s="1"/>
      <c r="O182" s="1"/>
      <c r="P182" s="1"/>
      <c r="Q182" s="1"/>
      <c r="R182" s="1"/>
      <c r="S182" s="1"/>
      <c r="T182" s="1"/>
      <c r="U182" s="1"/>
      <c r="V182" s="1"/>
      <c r="W182" s="1"/>
      <c r="X182" s="1"/>
      <c r="Y182" s="1"/>
      <c r="Z182" s="1"/>
      <c r="AA182" s="1"/>
      <c r="AB182" s="1"/>
      <c r="AC182" s="1"/>
      <c r="AD182" s="1"/>
    </row>
    <row r="183" spans="1:30" ht="17.25">
      <c r="A183" s="2"/>
      <c r="B183" s="137" t="s">
        <v>51</v>
      </c>
      <c r="C183" s="57" t="s">
        <v>252</v>
      </c>
      <c r="D183" s="246"/>
      <c r="E183" s="209">
        <v>26742</v>
      </c>
      <c r="F183" s="89">
        <v>33942</v>
      </c>
      <c r="G183" s="52" t="s">
        <v>18</v>
      </c>
      <c r="H183" s="78"/>
      <c r="J183" s="10">
        <v>33000</v>
      </c>
      <c r="K183" s="18">
        <v>25000</v>
      </c>
      <c r="L183" s="1"/>
      <c r="M183" s="1"/>
      <c r="N183" s="1"/>
      <c r="O183" s="1"/>
      <c r="P183" s="1"/>
      <c r="Q183" s="1"/>
      <c r="R183" s="1"/>
      <c r="S183" s="1"/>
      <c r="T183" s="1"/>
      <c r="U183" s="1"/>
      <c r="V183" s="1"/>
      <c r="W183" s="1"/>
      <c r="X183" s="1"/>
      <c r="Y183" s="1"/>
      <c r="Z183" s="1"/>
      <c r="AA183" s="1"/>
      <c r="AB183" s="1"/>
      <c r="AC183" s="1"/>
      <c r="AD183" s="1"/>
    </row>
    <row r="184" spans="1:30" ht="17.25">
      <c r="A184" s="2"/>
      <c r="B184" s="137">
        <v>506</v>
      </c>
      <c r="C184" s="57" t="s">
        <v>314</v>
      </c>
      <c r="D184" s="246"/>
      <c r="E184" s="209">
        <v>28800</v>
      </c>
      <c r="F184" s="89">
        <v>47108</v>
      </c>
      <c r="G184" s="52" t="s">
        <v>18</v>
      </c>
      <c r="H184" s="78"/>
      <c r="J184" s="10">
        <v>45800</v>
      </c>
      <c r="K184" s="17">
        <v>25500</v>
      </c>
      <c r="L184" s="1"/>
      <c r="M184" s="1"/>
      <c r="N184" s="1"/>
      <c r="O184" s="1"/>
      <c r="P184" s="1"/>
      <c r="Q184" s="1"/>
      <c r="R184" s="1"/>
      <c r="S184" s="1"/>
      <c r="T184" s="1"/>
      <c r="U184" s="1"/>
      <c r="V184" s="1"/>
      <c r="W184" s="1"/>
      <c r="X184" s="1"/>
      <c r="Y184" s="1"/>
      <c r="Z184" s="1"/>
      <c r="AA184" s="1"/>
      <c r="AB184" s="1"/>
      <c r="AC184" s="1"/>
      <c r="AD184" s="1"/>
    </row>
    <row r="185" spans="1:30" ht="17.25">
      <c r="A185" s="2"/>
      <c r="B185" s="137" t="s">
        <v>52</v>
      </c>
      <c r="C185" s="57" t="s">
        <v>312</v>
      </c>
      <c r="D185" s="246"/>
      <c r="E185" s="209">
        <v>23592</v>
      </c>
      <c r="F185" s="89">
        <v>26125</v>
      </c>
      <c r="G185" s="52" t="s">
        <v>18</v>
      </c>
      <c r="H185" s="78"/>
      <c r="J185" s="10">
        <v>25400</v>
      </c>
      <c r="K185" s="18">
        <v>22427</v>
      </c>
      <c r="L185" s="1"/>
      <c r="M185" s="1"/>
      <c r="N185" s="1"/>
      <c r="O185" s="1"/>
      <c r="P185" s="1"/>
      <c r="Q185" s="1"/>
      <c r="R185" s="1"/>
      <c r="S185" s="1"/>
      <c r="T185" s="1"/>
      <c r="U185" s="1"/>
      <c r="V185" s="1"/>
      <c r="W185" s="1"/>
      <c r="X185" s="1"/>
      <c r="Y185" s="1"/>
      <c r="Z185" s="1"/>
      <c r="AA185" s="1"/>
      <c r="AB185" s="1"/>
      <c r="AC185" s="1"/>
      <c r="AD185" s="1"/>
    </row>
    <row r="186" spans="1:89" s="4" customFormat="1" ht="17.25">
      <c r="A186" s="2"/>
      <c r="B186" s="137" t="s">
        <v>53</v>
      </c>
      <c r="C186" s="57" t="s">
        <v>313</v>
      </c>
      <c r="D186" s="246"/>
      <c r="E186" s="209">
        <v>23592</v>
      </c>
      <c r="F186" s="89">
        <v>26125</v>
      </c>
      <c r="G186" s="52" t="s">
        <v>18</v>
      </c>
      <c r="H186" s="78"/>
      <c r="I186" s="1"/>
      <c r="J186" s="10">
        <v>25400</v>
      </c>
      <c r="K186" s="18">
        <v>22427</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row>
    <row r="187" spans="1:11" s="1" customFormat="1" ht="17.25">
      <c r="A187" s="2"/>
      <c r="B187" s="137">
        <v>507</v>
      </c>
      <c r="C187" s="57" t="s">
        <v>344</v>
      </c>
      <c r="D187" s="246"/>
      <c r="E187" s="209">
        <v>28800</v>
      </c>
      <c r="F187" s="89">
        <v>47108</v>
      </c>
      <c r="G187" s="52" t="s">
        <v>18</v>
      </c>
      <c r="H187" s="78"/>
      <c r="J187" s="10">
        <v>45800</v>
      </c>
      <c r="K187" s="17">
        <v>25500</v>
      </c>
    </row>
    <row r="188" spans="1:11" s="1" customFormat="1" ht="17.25">
      <c r="A188" s="2"/>
      <c r="B188" s="137" t="s">
        <v>271</v>
      </c>
      <c r="C188" s="57" t="s">
        <v>345</v>
      </c>
      <c r="D188" s="246"/>
      <c r="E188" s="209">
        <v>23592</v>
      </c>
      <c r="F188" s="89">
        <v>26125</v>
      </c>
      <c r="G188" s="52" t="s">
        <v>18</v>
      </c>
      <c r="H188" s="78"/>
      <c r="J188" s="10">
        <v>25400</v>
      </c>
      <c r="K188" s="18">
        <v>22427</v>
      </c>
    </row>
    <row r="189" spans="1:11" s="1" customFormat="1" ht="17.25">
      <c r="A189" s="2"/>
      <c r="B189" s="137" t="s">
        <v>351</v>
      </c>
      <c r="C189" s="57" t="s">
        <v>346</v>
      </c>
      <c r="D189" s="246"/>
      <c r="E189" s="209">
        <v>23592</v>
      </c>
      <c r="F189" s="89">
        <v>26125</v>
      </c>
      <c r="G189" s="52" t="s">
        <v>18</v>
      </c>
      <c r="H189" s="78"/>
      <c r="J189" s="10">
        <v>25400</v>
      </c>
      <c r="K189" s="18">
        <v>22427</v>
      </c>
    </row>
    <row r="190" spans="1:11" s="1" customFormat="1" ht="17.25">
      <c r="A190" s="2"/>
      <c r="B190" s="137">
        <v>508</v>
      </c>
      <c r="C190" s="57" t="s">
        <v>259</v>
      </c>
      <c r="D190" s="246"/>
      <c r="E190" s="209">
        <v>11310</v>
      </c>
      <c r="F190" s="89">
        <v>20571</v>
      </c>
      <c r="G190" s="52" t="s">
        <v>20</v>
      </c>
      <c r="H190" s="78"/>
      <c r="J190" s="10">
        <v>20000</v>
      </c>
      <c r="K190" s="18">
        <v>10000</v>
      </c>
    </row>
    <row r="191" spans="1:11" s="1" customFormat="1" ht="17.25">
      <c r="A191" s="2"/>
      <c r="B191" s="137">
        <v>510</v>
      </c>
      <c r="C191" s="57" t="s">
        <v>253</v>
      </c>
      <c r="D191" s="246"/>
      <c r="E191" s="209">
        <v>82285</v>
      </c>
      <c r="F191" s="89">
        <v>113142</v>
      </c>
      <c r="G191" s="52" t="s">
        <v>18</v>
      </c>
      <c r="H191" s="78"/>
      <c r="J191" s="10">
        <v>110000</v>
      </c>
      <c r="K191" s="18">
        <v>75000</v>
      </c>
    </row>
    <row r="192" spans="1:11" s="1" customFormat="1" ht="17.25">
      <c r="A192" s="2"/>
      <c r="B192" s="137" t="s">
        <v>58</v>
      </c>
      <c r="C192" s="57" t="s">
        <v>254</v>
      </c>
      <c r="D192" s="246"/>
      <c r="E192" s="209">
        <v>20571</v>
      </c>
      <c r="F192" s="89">
        <v>26742</v>
      </c>
      <c r="G192" s="52" t="s">
        <v>18</v>
      </c>
      <c r="H192" s="78"/>
      <c r="J192" s="10">
        <v>26000</v>
      </c>
      <c r="K192" s="18">
        <v>19000</v>
      </c>
    </row>
    <row r="193" spans="1:11" s="1" customFormat="1" ht="17.25">
      <c r="A193" s="2" t="s">
        <v>123</v>
      </c>
      <c r="B193" s="137" t="s">
        <v>59</v>
      </c>
      <c r="C193" s="57" t="s">
        <v>255</v>
      </c>
      <c r="D193" s="246"/>
      <c r="E193" s="209">
        <v>20571</v>
      </c>
      <c r="F193" s="89">
        <v>26742</v>
      </c>
      <c r="G193" s="52" t="s">
        <v>18</v>
      </c>
      <c r="H193" s="78"/>
      <c r="J193" s="10">
        <v>26000</v>
      </c>
      <c r="K193" s="18">
        <v>19000</v>
      </c>
    </row>
    <row r="194" spans="1:11" s="1" customFormat="1" ht="17.25">
      <c r="A194" s="2" t="s">
        <v>63</v>
      </c>
      <c r="B194" s="137" t="s">
        <v>60</v>
      </c>
      <c r="C194" s="57" t="s">
        <v>256</v>
      </c>
      <c r="D194" s="246"/>
      <c r="E194" s="209">
        <v>20571</v>
      </c>
      <c r="F194" s="89">
        <v>26742</v>
      </c>
      <c r="G194" s="52" t="s">
        <v>18</v>
      </c>
      <c r="H194" s="78"/>
      <c r="J194" s="10">
        <v>26000</v>
      </c>
      <c r="K194" s="18">
        <v>19000</v>
      </c>
    </row>
    <row r="195" spans="1:11" s="1" customFormat="1" ht="17.25">
      <c r="A195" s="2"/>
      <c r="B195" s="137" t="s">
        <v>61</v>
      </c>
      <c r="C195" s="57" t="s">
        <v>257</v>
      </c>
      <c r="D195" s="246"/>
      <c r="E195" s="209">
        <v>20571</v>
      </c>
      <c r="F195" s="89">
        <v>26742</v>
      </c>
      <c r="G195" s="52" t="s">
        <v>18</v>
      </c>
      <c r="H195" s="78"/>
      <c r="J195" s="10">
        <v>26000</v>
      </c>
      <c r="K195" s="18">
        <v>19000</v>
      </c>
    </row>
    <row r="196" spans="1:11" s="1" customFormat="1" ht="17.25">
      <c r="A196" s="2" t="s">
        <v>124</v>
      </c>
      <c r="B196" s="137" t="s">
        <v>62</v>
      </c>
      <c r="C196" s="57" t="s">
        <v>258</v>
      </c>
      <c r="D196" s="246"/>
      <c r="E196" s="209">
        <v>20571</v>
      </c>
      <c r="F196" s="89">
        <v>26742</v>
      </c>
      <c r="G196" s="52" t="s">
        <v>18</v>
      </c>
      <c r="H196" s="78"/>
      <c r="J196" s="10">
        <v>26000</v>
      </c>
      <c r="K196" s="18">
        <v>19000</v>
      </c>
    </row>
    <row r="197" spans="1:11" s="1" customFormat="1" ht="17.25" customHeight="1">
      <c r="A197" s="2"/>
      <c r="B197" s="137">
        <v>517</v>
      </c>
      <c r="C197" s="114" t="s">
        <v>260</v>
      </c>
      <c r="D197" s="248"/>
      <c r="E197" s="210">
        <v>9257</v>
      </c>
      <c r="F197" s="89">
        <v>14040</v>
      </c>
      <c r="G197" s="56" t="s">
        <v>18</v>
      </c>
      <c r="H197" s="78"/>
      <c r="J197" s="12">
        <v>13650</v>
      </c>
      <c r="K197" s="17">
        <v>7980</v>
      </c>
    </row>
    <row r="198" spans="1:11" s="1" customFormat="1" ht="17.25" customHeight="1">
      <c r="A198" s="2"/>
      <c r="B198" s="137">
        <v>545</v>
      </c>
      <c r="C198" s="114" t="s">
        <v>270</v>
      </c>
      <c r="D198" s="248"/>
      <c r="E198" s="210">
        <v>9257</v>
      </c>
      <c r="F198" s="89">
        <v>14040</v>
      </c>
      <c r="G198" s="56" t="s">
        <v>18</v>
      </c>
      <c r="H198" s="78"/>
      <c r="J198" s="12">
        <v>13650</v>
      </c>
      <c r="K198" s="17">
        <v>7980</v>
      </c>
    </row>
    <row r="199" spans="1:11" s="1" customFormat="1" ht="17.25" customHeight="1">
      <c r="A199" s="2" t="s">
        <v>388</v>
      </c>
      <c r="B199" s="137">
        <v>518</v>
      </c>
      <c r="C199" s="120" t="s">
        <v>293</v>
      </c>
      <c r="D199" s="258"/>
      <c r="E199" s="213">
        <v>41142</v>
      </c>
      <c r="F199" s="89">
        <v>53485</v>
      </c>
      <c r="G199" s="79" t="s">
        <v>133</v>
      </c>
      <c r="H199" s="96"/>
      <c r="J199" s="26">
        <v>52000</v>
      </c>
      <c r="K199" s="27">
        <v>38000</v>
      </c>
    </row>
    <row r="200" spans="1:11" s="1" customFormat="1" ht="17.25" customHeight="1">
      <c r="A200" s="2"/>
      <c r="B200" s="137" t="s">
        <v>134</v>
      </c>
      <c r="C200" s="57" t="s">
        <v>318</v>
      </c>
      <c r="D200" s="246"/>
      <c r="E200" s="209">
        <v>20571</v>
      </c>
      <c r="F200" s="89">
        <v>26742</v>
      </c>
      <c r="G200" s="52" t="s">
        <v>133</v>
      </c>
      <c r="H200" s="96"/>
      <c r="J200" s="10">
        <v>26000</v>
      </c>
      <c r="K200" s="18">
        <v>19000</v>
      </c>
    </row>
    <row r="201" spans="1:11" s="1" customFormat="1" ht="17.25" customHeight="1">
      <c r="A201" s="2"/>
      <c r="B201" s="137" t="s">
        <v>135</v>
      </c>
      <c r="C201" s="57" t="s">
        <v>294</v>
      </c>
      <c r="D201" s="246"/>
      <c r="E201" s="209">
        <v>20571</v>
      </c>
      <c r="F201" s="89">
        <v>26742</v>
      </c>
      <c r="G201" s="52" t="s">
        <v>133</v>
      </c>
      <c r="H201" s="96"/>
      <c r="J201" s="10">
        <v>26000</v>
      </c>
      <c r="K201" s="18">
        <v>19000</v>
      </c>
    </row>
    <row r="202" spans="1:11" s="1" customFormat="1" ht="17.25" customHeight="1">
      <c r="A202" s="2"/>
      <c r="B202" s="137">
        <v>523</v>
      </c>
      <c r="C202" s="120" t="s">
        <v>295</v>
      </c>
      <c r="D202" s="258"/>
      <c r="E202" s="213">
        <v>41142</v>
      </c>
      <c r="F202" s="89">
        <v>53485</v>
      </c>
      <c r="G202" s="79" t="s">
        <v>133</v>
      </c>
      <c r="H202" s="96"/>
      <c r="J202" s="26">
        <v>52000</v>
      </c>
      <c r="K202" s="27">
        <v>38000</v>
      </c>
    </row>
    <row r="203" spans="1:11" s="1" customFormat="1" ht="17.25" customHeight="1">
      <c r="A203" s="2"/>
      <c r="B203" s="137" t="s">
        <v>149</v>
      </c>
      <c r="C203" s="57" t="s">
        <v>296</v>
      </c>
      <c r="D203" s="246"/>
      <c r="E203" s="209">
        <v>20571</v>
      </c>
      <c r="F203" s="89">
        <v>26742</v>
      </c>
      <c r="G203" s="52" t="s">
        <v>133</v>
      </c>
      <c r="H203" s="96"/>
      <c r="J203" s="10">
        <v>26000</v>
      </c>
      <c r="K203" s="18">
        <v>19000</v>
      </c>
    </row>
    <row r="204" spans="1:11" s="1" customFormat="1" ht="17.25" customHeight="1">
      <c r="A204" s="2"/>
      <c r="B204" s="137" t="s">
        <v>150</v>
      </c>
      <c r="C204" s="57" t="s">
        <v>297</v>
      </c>
      <c r="D204" s="246"/>
      <c r="E204" s="209">
        <v>20571</v>
      </c>
      <c r="F204" s="89">
        <v>26742</v>
      </c>
      <c r="G204" s="52" t="s">
        <v>133</v>
      </c>
      <c r="H204" s="96"/>
      <c r="J204" s="10">
        <v>26000</v>
      </c>
      <c r="K204" s="18">
        <v>19000</v>
      </c>
    </row>
    <row r="205" spans="1:11" s="1" customFormat="1" ht="17.25" customHeight="1">
      <c r="A205" s="2"/>
      <c r="B205" s="137">
        <v>519</v>
      </c>
      <c r="C205" s="57" t="s">
        <v>298</v>
      </c>
      <c r="D205" s="258"/>
      <c r="E205" s="213">
        <v>41142</v>
      </c>
      <c r="F205" s="89">
        <v>53485</v>
      </c>
      <c r="G205" s="52" t="s">
        <v>133</v>
      </c>
      <c r="H205" s="96"/>
      <c r="J205" s="10">
        <v>52000</v>
      </c>
      <c r="K205" s="18">
        <v>38000</v>
      </c>
    </row>
    <row r="206" spans="1:11" s="1" customFormat="1" ht="17.25" customHeight="1">
      <c r="A206" s="2"/>
      <c r="B206" s="137" t="s">
        <v>136</v>
      </c>
      <c r="C206" s="57" t="s">
        <v>299</v>
      </c>
      <c r="D206" s="246"/>
      <c r="E206" s="209">
        <v>20571</v>
      </c>
      <c r="F206" s="89">
        <v>26742</v>
      </c>
      <c r="G206" s="52" t="s">
        <v>133</v>
      </c>
      <c r="H206" s="96"/>
      <c r="J206" s="10">
        <v>26000</v>
      </c>
      <c r="K206" s="18">
        <v>19000</v>
      </c>
    </row>
    <row r="207" spans="1:11" s="1" customFormat="1" ht="17.25" customHeight="1">
      <c r="A207" s="2"/>
      <c r="B207" s="137" t="s">
        <v>137</v>
      </c>
      <c r="C207" s="57" t="s">
        <v>300</v>
      </c>
      <c r="D207" s="246"/>
      <c r="E207" s="209">
        <v>20571</v>
      </c>
      <c r="F207" s="89">
        <v>26742</v>
      </c>
      <c r="G207" s="52" t="s">
        <v>133</v>
      </c>
      <c r="H207" s="96"/>
      <c r="J207" s="10">
        <v>26000</v>
      </c>
      <c r="K207" s="18">
        <v>19000</v>
      </c>
    </row>
    <row r="208" spans="1:11" s="1" customFormat="1" ht="17.25" customHeight="1">
      <c r="A208" s="2"/>
      <c r="B208" s="137">
        <v>524</v>
      </c>
      <c r="C208" s="57" t="s">
        <v>301</v>
      </c>
      <c r="D208" s="258"/>
      <c r="E208" s="213">
        <v>41142</v>
      </c>
      <c r="F208" s="89">
        <v>53485</v>
      </c>
      <c r="G208" s="52" t="s">
        <v>133</v>
      </c>
      <c r="H208" s="96"/>
      <c r="J208" s="10">
        <v>52000</v>
      </c>
      <c r="K208" s="18">
        <v>38000</v>
      </c>
    </row>
    <row r="209" spans="1:11" s="1" customFormat="1" ht="17.25" customHeight="1">
      <c r="A209" s="2"/>
      <c r="B209" s="137" t="s">
        <v>151</v>
      </c>
      <c r="C209" s="57" t="s">
        <v>302</v>
      </c>
      <c r="D209" s="246"/>
      <c r="E209" s="209">
        <v>20571</v>
      </c>
      <c r="F209" s="89">
        <v>26742</v>
      </c>
      <c r="G209" s="52" t="s">
        <v>133</v>
      </c>
      <c r="H209" s="96"/>
      <c r="J209" s="10">
        <v>26000</v>
      </c>
      <c r="K209" s="18">
        <v>19000</v>
      </c>
    </row>
    <row r="210" spans="1:11" s="1" customFormat="1" ht="17.25" customHeight="1">
      <c r="A210" s="2" t="s">
        <v>160</v>
      </c>
      <c r="B210" s="137" t="s">
        <v>152</v>
      </c>
      <c r="C210" s="57" t="s">
        <v>303</v>
      </c>
      <c r="D210" s="246"/>
      <c r="E210" s="209">
        <v>20571</v>
      </c>
      <c r="F210" s="89">
        <v>26742</v>
      </c>
      <c r="G210" s="52" t="s">
        <v>133</v>
      </c>
      <c r="H210" s="96"/>
      <c r="J210" s="10">
        <v>26000</v>
      </c>
      <c r="K210" s="18">
        <v>19000</v>
      </c>
    </row>
    <row r="211" spans="1:11" s="1" customFormat="1" ht="17.25" customHeight="1">
      <c r="A211" s="2"/>
      <c r="B211" s="137">
        <v>520</v>
      </c>
      <c r="C211" s="57" t="s">
        <v>304</v>
      </c>
      <c r="D211" s="258"/>
      <c r="E211" s="213">
        <v>41142</v>
      </c>
      <c r="F211" s="89">
        <v>53485</v>
      </c>
      <c r="G211" s="52" t="s">
        <v>133</v>
      </c>
      <c r="H211" s="96"/>
      <c r="J211" s="10">
        <v>52000</v>
      </c>
      <c r="K211" s="18">
        <v>38000</v>
      </c>
    </row>
    <row r="212" spans="1:11" s="1" customFormat="1" ht="17.25" customHeight="1">
      <c r="A212" s="2"/>
      <c r="B212" s="137" t="s">
        <v>138</v>
      </c>
      <c r="C212" s="57" t="s">
        <v>305</v>
      </c>
      <c r="D212" s="246"/>
      <c r="E212" s="209">
        <v>20571</v>
      </c>
      <c r="F212" s="89">
        <v>26742</v>
      </c>
      <c r="G212" s="52" t="s">
        <v>133</v>
      </c>
      <c r="H212" s="96"/>
      <c r="J212" s="10">
        <v>26000</v>
      </c>
      <c r="K212" s="18">
        <v>19000</v>
      </c>
    </row>
    <row r="213" spans="1:11" s="1" customFormat="1" ht="17.25" customHeight="1">
      <c r="A213" s="2" t="s">
        <v>10</v>
      </c>
      <c r="B213" s="137" t="s">
        <v>139</v>
      </c>
      <c r="C213" s="57" t="s">
        <v>306</v>
      </c>
      <c r="D213" s="246"/>
      <c r="E213" s="209">
        <v>20571</v>
      </c>
      <c r="F213" s="89">
        <v>26742</v>
      </c>
      <c r="G213" s="52" t="s">
        <v>133</v>
      </c>
      <c r="H213" s="96"/>
      <c r="J213" s="10">
        <v>26000</v>
      </c>
      <c r="K213" s="18">
        <v>19000</v>
      </c>
    </row>
    <row r="214" spans="1:11" s="1" customFormat="1" ht="17.25" customHeight="1">
      <c r="A214" s="2" t="s">
        <v>123</v>
      </c>
      <c r="B214" s="137">
        <v>525</v>
      </c>
      <c r="C214" s="57" t="s">
        <v>307</v>
      </c>
      <c r="D214" s="258"/>
      <c r="E214" s="213">
        <v>41142</v>
      </c>
      <c r="F214" s="89">
        <v>53485</v>
      </c>
      <c r="G214" s="52" t="s">
        <v>133</v>
      </c>
      <c r="H214" s="96"/>
      <c r="J214" s="10">
        <v>52000</v>
      </c>
      <c r="K214" s="18">
        <v>38000</v>
      </c>
    </row>
    <row r="215" spans="1:11" s="1" customFormat="1" ht="17.25" customHeight="1">
      <c r="A215" s="2"/>
      <c r="B215" s="137" t="s">
        <v>153</v>
      </c>
      <c r="C215" s="57" t="s">
        <v>308</v>
      </c>
      <c r="D215" s="246"/>
      <c r="E215" s="209">
        <v>20571</v>
      </c>
      <c r="F215" s="89">
        <v>26742</v>
      </c>
      <c r="G215" s="52" t="s">
        <v>133</v>
      </c>
      <c r="H215" s="96"/>
      <c r="J215" s="10">
        <v>26000</v>
      </c>
      <c r="K215" s="18">
        <v>19000</v>
      </c>
    </row>
    <row r="216" spans="1:11" s="1" customFormat="1" ht="17.25" customHeight="1">
      <c r="A216" s="2" t="s">
        <v>10</v>
      </c>
      <c r="B216" s="137" t="s">
        <v>154</v>
      </c>
      <c r="C216" s="57" t="s">
        <v>309</v>
      </c>
      <c r="D216" s="246"/>
      <c r="E216" s="209">
        <v>20571</v>
      </c>
      <c r="F216" s="89">
        <v>26742</v>
      </c>
      <c r="G216" s="52" t="s">
        <v>133</v>
      </c>
      <c r="H216" s="96"/>
      <c r="J216" s="10">
        <v>26000</v>
      </c>
      <c r="K216" s="18">
        <v>19000</v>
      </c>
    </row>
    <row r="217" spans="1:11" s="1" customFormat="1" ht="17.25" customHeight="1">
      <c r="A217" s="2"/>
      <c r="B217" s="137">
        <v>521</v>
      </c>
      <c r="C217" s="68" t="s">
        <v>218</v>
      </c>
      <c r="D217" s="252"/>
      <c r="E217" s="211">
        <v>20571</v>
      </c>
      <c r="F217" s="89">
        <v>26742</v>
      </c>
      <c r="G217" s="60" t="s">
        <v>133</v>
      </c>
      <c r="H217" s="96"/>
      <c r="J217" s="14">
        <v>26000</v>
      </c>
      <c r="K217" s="19">
        <v>19000</v>
      </c>
    </row>
    <row r="218" spans="1:11" s="1" customFormat="1" ht="17.25" customHeight="1">
      <c r="A218" s="2" t="s">
        <v>160</v>
      </c>
      <c r="B218" s="137">
        <v>526</v>
      </c>
      <c r="C218" s="57" t="s">
        <v>219</v>
      </c>
      <c r="D218" s="246"/>
      <c r="E218" s="209">
        <v>20571</v>
      </c>
      <c r="F218" s="89">
        <v>26742</v>
      </c>
      <c r="G218" s="52" t="s">
        <v>133</v>
      </c>
      <c r="H218" s="96"/>
      <c r="J218" s="10">
        <v>26000</v>
      </c>
      <c r="K218" s="18">
        <v>19000</v>
      </c>
    </row>
    <row r="219" spans="1:11" s="1" customFormat="1" ht="17.25" customHeight="1">
      <c r="A219" s="2"/>
      <c r="B219" s="137">
        <v>527</v>
      </c>
      <c r="C219" s="114" t="s">
        <v>310</v>
      </c>
      <c r="D219" s="248"/>
      <c r="E219" s="210">
        <v>16457</v>
      </c>
      <c r="F219" s="89">
        <v>20057</v>
      </c>
      <c r="G219" s="56" t="s">
        <v>133</v>
      </c>
      <c r="H219" s="96"/>
      <c r="J219" s="12">
        <v>19500</v>
      </c>
      <c r="K219" s="17">
        <v>14500</v>
      </c>
    </row>
    <row r="220" spans="1:11" s="1" customFormat="1" ht="17.25" customHeight="1">
      <c r="A220" s="2"/>
      <c r="B220" s="137">
        <v>528</v>
      </c>
      <c r="C220" s="57" t="s">
        <v>311</v>
      </c>
      <c r="D220" s="246"/>
      <c r="E220" s="209">
        <v>16457</v>
      </c>
      <c r="F220" s="89">
        <v>20057</v>
      </c>
      <c r="G220" s="52" t="s">
        <v>133</v>
      </c>
      <c r="H220" s="96"/>
      <c r="J220" s="10">
        <v>19500</v>
      </c>
      <c r="K220" s="18">
        <v>14500</v>
      </c>
    </row>
    <row r="221" spans="1:11" s="1" customFormat="1" ht="17.25" customHeight="1">
      <c r="A221" s="2"/>
      <c r="B221" s="137">
        <v>529</v>
      </c>
      <c r="C221" s="97" t="s">
        <v>220</v>
      </c>
      <c r="D221" s="264"/>
      <c r="E221" s="209">
        <v>15120</v>
      </c>
      <c r="F221" s="89">
        <v>21600</v>
      </c>
      <c r="G221" s="98" t="s">
        <v>166</v>
      </c>
      <c r="H221" s="96"/>
      <c r="J221" s="10">
        <v>21000</v>
      </c>
      <c r="K221" s="18">
        <v>12600</v>
      </c>
    </row>
    <row r="222" spans="1:11" s="1" customFormat="1" ht="17.25" customHeight="1">
      <c r="A222" s="2"/>
      <c r="B222" s="137">
        <v>530</v>
      </c>
      <c r="C222" s="97" t="s">
        <v>221</v>
      </c>
      <c r="D222" s="264"/>
      <c r="E222" s="209">
        <v>15120</v>
      </c>
      <c r="F222" s="89">
        <v>21600</v>
      </c>
      <c r="G222" s="98" t="s">
        <v>165</v>
      </c>
      <c r="H222" s="96"/>
      <c r="J222" s="10">
        <v>21000</v>
      </c>
      <c r="K222" s="18">
        <v>12600</v>
      </c>
    </row>
    <row r="223" spans="1:11" s="1" customFormat="1" ht="17.25" customHeight="1">
      <c r="A223" s="2"/>
      <c r="B223" s="137">
        <v>531</v>
      </c>
      <c r="C223" s="97" t="s">
        <v>222</v>
      </c>
      <c r="D223" s="264"/>
      <c r="E223" s="209">
        <v>15120</v>
      </c>
      <c r="F223" s="89">
        <v>21600</v>
      </c>
      <c r="G223" s="98" t="s">
        <v>166</v>
      </c>
      <c r="H223" s="96"/>
      <c r="J223" s="10">
        <v>21000</v>
      </c>
      <c r="K223" s="18">
        <v>12600</v>
      </c>
    </row>
    <row r="224" spans="1:11" s="1" customFormat="1" ht="17.25" customHeight="1">
      <c r="A224" s="2"/>
      <c r="B224" s="137">
        <v>532</v>
      </c>
      <c r="C224" s="97" t="s">
        <v>223</v>
      </c>
      <c r="D224" s="264"/>
      <c r="E224" s="209">
        <v>15120</v>
      </c>
      <c r="F224" s="89">
        <v>21600</v>
      </c>
      <c r="G224" s="98" t="s">
        <v>165</v>
      </c>
      <c r="H224" s="96"/>
      <c r="J224" s="10">
        <v>21000</v>
      </c>
      <c r="K224" s="18">
        <v>12600</v>
      </c>
    </row>
    <row r="225" spans="1:11" s="1" customFormat="1" ht="17.25" customHeight="1">
      <c r="A225" s="2"/>
      <c r="B225" s="137">
        <v>533</v>
      </c>
      <c r="C225" s="97" t="s">
        <v>224</v>
      </c>
      <c r="D225" s="264"/>
      <c r="E225" s="209">
        <v>15120</v>
      </c>
      <c r="F225" s="89">
        <v>21600</v>
      </c>
      <c r="G225" s="98" t="s">
        <v>166</v>
      </c>
      <c r="H225" s="96"/>
      <c r="J225" s="10">
        <v>21000</v>
      </c>
      <c r="K225" s="18">
        <v>12600</v>
      </c>
    </row>
    <row r="226" spans="1:11" s="1" customFormat="1" ht="17.25" customHeight="1">
      <c r="A226" s="2"/>
      <c r="B226" s="137">
        <v>534</v>
      </c>
      <c r="C226" s="97" t="s">
        <v>225</v>
      </c>
      <c r="D226" s="264"/>
      <c r="E226" s="209">
        <v>15120</v>
      </c>
      <c r="F226" s="89">
        <v>21600</v>
      </c>
      <c r="G226" s="98" t="s">
        <v>165</v>
      </c>
      <c r="H226" s="96"/>
      <c r="J226" s="10">
        <v>21000</v>
      </c>
      <c r="K226" s="18">
        <v>12600</v>
      </c>
    </row>
    <row r="227" spans="1:11" s="1" customFormat="1" ht="17.25" customHeight="1">
      <c r="A227" s="2"/>
      <c r="B227" s="137">
        <v>535</v>
      </c>
      <c r="C227" s="97" t="s">
        <v>226</v>
      </c>
      <c r="D227" s="264"/>
      <c r="E227" s="209">
        <v>12960</v>
      </c>
      <c r="F227" s="89">
        <v>19440</v>
      </c>
      <c r="G227" s="98" t="s">
        <v>166</v>
      </c>
      <c r="H227" s="96"/>
      <c r="J227" s="10">
        <v>18900</v>
      </c>
      <c r="K227" s="18">
        <v>9975</v>
      </c>
    </row>
    <row r="228" spans="1:11" s="1" customFormat="1" ht="17.25" customHeight="1">
      <c r="A228" s="2"/>
      <c r="B228" s="137">
        <v>536</v>
      </c>
      <c r="C228" s="97" t="s">
        <v>227</v>
      </c>
      <c r="D228" s="264"/>
      <c r="E228" s="209">
        <v>12960</v>
      </c>
      <c r="F228" s="89">
        <v>19440</v>
      </c>
      <c r="G228" s="98" t="s">
        <v>165</v>
      </c>
      <c r="H228" s="96"/>
      <c r="J228" s="10">
        <v>18900</v>
      </c>
      <c r="K228" s="18">
        <v>9975</v>
      </c>
    </row>
    <row r="229" spans="1:11" s="1" customFormat="1" ht="17.25" customHeight="1">
      <c r="A229" s="2"/>
      <c r="B229" s="137">
        <v>546</v>
      </c>
      <c r="C229" s="114" t="s">
        <v>319</v>
      </c>
      <c r="D229" s="248"/>
      <c r="E229" s="210">
        <v>17280</v>
      </c>
      <c r="F229" s="89">
        <v>21600</v>
      </c>
      <c r="G229" s="98" t="s">
        <v>358</v>
      </c>
      <c r="H229" s="96"/>
      <c r="J229" s="12">
        <v>21000</v>
      </c>
      <c r="K229" s="17">
        <v>14700</v>
      </c>
    </row>
    <row r="230" spans="1:11" s="1" customFormat="1" ht="17.25" customHeight="1">
      <c r="A230" s="2"/>
      <c r="B230" s="137">
        <v>547</v>
      </c>
      <c r="C230" s="57" t="s">
        <v>320</v>
      </c>
      <c r="D230" s="246"/>
      <c r="E230" s="209">
        <v>17280</v>
      </c>
      <c r="F230" s="89">
        <v>21600</v>
      </c>
      <c r="G230" s="98" t="s">
        <v>358</v>
      </c>
      <c r="H230" s="96"/>
      <c r="J230" s="10">
        <v>21000</v>
      </c>
      <c r="K230" s="18">
        <v>14700</v>
      </c>
    </row>
    <row r="231" spans="1:11" s="1" customFormat="1" ht="17.25" customHeight="1">
      <c r="A231" s="2"/>
      <c r="B231" s="137">
        <v>548</v>
      </c>
      <c r="C231" s="57" t="s">
        <v>321</v>
      </c>
      <c r="D231" s="246"/>
      <c r="E231" s="209">
        <v>17280</v>
      </c>
      <c r="F231" s="89">
        <v>21600</v>
      </c>
      <c r="G231" s="98" t="s">
        <v>358</v>
      </c>
      <c r="H231" s="99"/>
      <c r="J231" s="10">
        <v>21000</v>
      </c>
      <c r="K231" s="18">
        <v>14700</v>
      </c>
    </row>
    <row r="232" spans="1:11" s="1" customFormat="1" ht="17.25" customHeight="1">
      <c r="A232" s="2"/>
      <c r="B232" s="137">
        <v>549</v>
      </c>
      <c r="C232" s="57" t="s">
        <v>357</v>
      </c>
      <c r="D232" s="246"/>
      <c r="E232" s="209">
        <v>17280</v>
      </c>
      <c r="F232" s="89">
        <v>21600</v>
      </c>
      <c r="G232" s="100" t="s">
        <v>358</v>
      </c>
      <c r="H232" s="101"/>
      <c r="J232" s="10">
        <v>21000</v>
      </c>
      <c r="K232" s="18">
        <v>14700</v>
      </c>
    </row>
    <row r="233" spans="1:11" s="1" customFormat="1" ht="17.25" customHeight="1" thickBot="1">
      <c r="A233" s="3"/>
      <c r="B233" s="143">
        <v>553</v>
      </c>
      <c r="C233" s="123" t="s">
        <v>390</v>
      </c>
      <c r="D233" s="262" t="s">
        <v>495</v>
      </c>
      <c r="E233" s="217">
        <v>1850</v>
      </c>
      <c r="F233" s="221">
        <v>3240</v>
      </c>
      <c r="G233" s="65" t="s">
        <v>165</v>
      </c>
      <c r="H233" s="64">
        <v>41096</v>
      </c>
      <c r="J233" s="23">
        <v>3150</v>
      </c>
      <c r="K233" s="24">
        <v>1500</v>
      </c>
    </row>
    <row r="234" spans="1:30" ht="17.25">
      <c r="A234" s="2"/>
      <c r="B234" s="133">
        <v>600</v>
      </c>
      <c r="C234" s="117" t="s">
        <v>459</v>
      </c>
      <c r="D234" s="245"/>
      <c r="E234" s="210">
        <v>3985</v>
      </c>
      <c r="F234" s="222">
        <v>4428</v>
      </c>
      <c r="G234" s="56" t="s">
        <v>18</v>
      </c>
      <c r="H234" s="53">
        <v>41593</v>
      </c>
      <c r="J234" s="12">
        <v>4305</v>
      </c>
      <c r="K234" s="17">
        <v>3659</v>
      </c>
      <c r="T234" s="1"/>
      <c r="U234" s="1"/>
      <c r="V234" s="1"/>
      <c r="W234" s="1"/>
      <c r="X234" s="1"/>
      <c r="Y234" s="1"/>
      <c r="Z234" s="1"/>
      <c r="AA234" s="1"/>
      <c r="AB234" s="1"/>
      <c r="AC234" s="1"/>
      <c r="AD234" s="1"/>
    </row>
    <row r="235" spans="1:11" ht="17.25">
      <c r="A235" s="2" t="s">
        <v>54</v>
      </c>
      <c r="B235" s="133">
        <v>602</v>
      </c>
      <c r="C235" s="57" t="s">
        <v>228</v>
      </c>
      <c r="D235" s="246"/>
      <c r="E235" s="209">
        <v>9437</v>
      </c>
      <c r="F235" s="89">
        <v>10485</v>
      </c>
      <c r="G235" s="56" t="s">
        <v>18</v>
      </c>
      <c r="H235" s="78" t="s">
        <v>349</v>
      </c>
      <c r="J235" s="10">
        <v>10194</v>
      </c>
      <c r="K235" s="18">
        <v>8665</v>
      </c>
    </row>
    <row r="236" spans="1:11" ht="17.25">
      <c r="A236" s="2" t="s">
        <v>55</v>
      </c>
      <c r="B236" s="133">
        <v>603</v>
      </c>
      <c r="C236" s="57" t="s">
        <v>229</v>
      </c>
      <c r="D236" s="246"/>
      <c r="E236" s="209">
        <v>14155</v>
      </c>
      <c r="F236" s="89">
        <v>15727</v>
      </c>
      <c r="G236" s="56" t="s">
        <v>18</v>
      </c>
      <c r="H236" s="78" t="s">
        <v>349</v>
      </c>
      <c r="J236" s="10">
        <v>15291</v>
      </c>
      <c r="K236" s="18">
        <v>12998</v>
      </c>
    </row>
    <row r="237" spans="1:11" ht="17.25">
      <c r="A237" s="2" t="s">
        <v>1</v>
      </c>
      <c r="B237" s="133">
        <v>604</v>
      </c>
      <c r="C237" s="57" t="s">
        <v>269</v>
      </c>
      <c r="D237" s="246"/>
      <c r="E237" s="209">
        <v>925</v>
      </c>
      <c r="F237" s="89">
        <v>1028</v>
      </c>
      <c r="G237" s="52" t="s">
        <v>18</v>
      </c>
      <c r="H237" s="55">
        <v>40168</v>
      </c>
      <c r="J237" s="10">
        <v>1000</v>
      </c>
      <c r="K237" s="18">
        <v>850</v>
      </c>
    </row>
    <row r="238" spans="1:11" ht="17.25">
      <c r="A238" s="2" t="s">
        <v>2</v>
      </c>
      <c r="B238" s="133">
        <v>605</v>
      </c>
      <c r="C238" s="114" t="s">
        <v>230</v>
      </c>
      <c r="D238" s="248"/>
      <c r="E238" s="210">
        <v>2236</v>
      </c>
      <c r="F238" s="89">
        <v>2484</v>
      </c>
      <c r="G238" s="56" t="s">
        <v>18</v>
      </c>
      <c r="H238" s="67">
        <v>39549</v>
      </c>
      <c r="J238" s="12">
        <v>2415</v>
      </c>
      <c r="K238" s="17">
        <v>2053</v>
      </c>
    </row>
    <row r="239" spans="1:11" ht="18" thickBot="1">
      <c r="A239" s="3"/>
      <c r="B239" s="139">
        <v>606</v>
      </c>
      <c r="C239" s="115" t="s">
        <v>375</v>
      </c>
      <c r="D239" s="260"/>
      <c r="E239" s="217">
        <v>2332</v>
      </c>
      <c r="F239" s="221">
        <v>2592</v>
      </c>
      <c r="G239" s="63" t="s">
        <v>18</v>
      </c>
      <c r="H239" s="102">
        <v>37925</v>
      </c>
      <c r="J239" s="23">
        <v>2520</v>
      </c>
      <c r="K239" s="24">
        <v>2142</v>
      </c>
    </row>
    <row r="240" spans="1:11" ht="17.25">
      <c r="A240" s="2"/>
      <c r="B240" s="133">
        <v>700</v>
      </c>
      <c r="C240" s="114" t="s">
        <v>473</v>
      </c>
      <c r="D240" s="248"/>
      <c r="E240" s="210">
        <v>6998</v>
      </c>
      <c r="F240" s="220">
        <v>7776.000000000001</v>
      </c>
      <c r="G240" s="103">
        <v>450</v>
      </c>
      <c r="H240" s="53">
        <v>41593</v>
      </c>
      <c r="J240" s="12">
        <v>7560</v>
      </c>
      <c r="K240" s="12">
        <v>6426</v>
      </c>
    </row>
    <row r="241" spans="1:11" ht="17.25">
      <c r="A241" s="2"/>
      <c r="B241" s="133">
        <v>701</v>
      </c>
      <c r="C241" s="114" t="s">
        <v>347</v>
      </c>
      <c r="D241" s="248"/>
      <c r="E241" s="210">
        <v>1388</v>
      </c>
      <c r="F241" s="89">
        <v>1542.857142857143</v>
      </c>
      <c r="G241" s="103">
        <v>180</v>
      </c>
      <c r="H241" s="55">
        <v>40374</v>
      </c>
      <c r="J241" s="12">
        <v>1500</v>
      </c>
      <c r="K241" s="12">
        <v>1276</v>
      </c>
    </row>
    <row r="242" spans="1:11" ht="17.25">
      <c r="A242" s="2"/>
      <c r="B242" s="144">
        <v>702</v>
      </c>
      <c r="C242" s="117" t="s">
        <v>231</v>
      </c>
      <c r="D242" s="245"/>
      <c r="E242" s="210">
        <v>1665</v>
      </c>
      <c r="F242" s="89">
        <v>1851.4285714285716</v>
      </c>
      <c r="G242" s="104">
        <v>180</v>
      </c>
      <c r="H242" s="55">
        <v>38852</v>
      </c>
      <c r="J242" s="29">
        <v>1800</v>
      </c>
      <c r="K242" s="29">
        <v>1529</v>
      </c>
    </row>
    <row r="243" spans="1:11" ht="17.25">
      <c r="A243" s="2" t="s">
        <v>3</v>
      </c>
      <c r="B243" s="144">
        <v>703</v>
      </c>
      <c r="C243" s="117" t="s">
        <v>232</v>
      </c>
      <c r="D243" s="245"/>
      <c r="E243" s="210">
        <v>1110</v>
      </c>
      <c r="F243" s="89">
        <v>1234.2857142857144</v>
      </c>
      <c r="G243" s="104">
        <v>180</v>
      </c>
      <c r="H243" s="55">
        <v>39232</v>
      </c>
      <c r="J243" s="29">
        <v>1200</v>
      </c>
      <c r="K243" s="29">
        <v>1020</v>
      </c>
    </row>
    <row r="244" spans="1:11" ht="17.25">
      <c r="A244" s="2"/>
      <c r="B244" s="144">
        <v>704</v>
      </c>
      <c r="C244" s="114" t="s">
        <v>410</v>
      </c>
      <c r="D244" s="248"/>
      <c r="E244" s="210">
        <v>1749</v>
      </c>
      <c r="F244" s="89">
        <v>1944.0000000000002</v>
      </c>
      <c r="G244" s="104">
        <v>290</v>
      </c>
      <c r="H244" s="55">
        <v>41295</v>
      </c>
      <c r="J244" s="29">
        <v>1890</v>
      </c>
      <c r="K244" s="29">
        <v>1606</v>
      </c>
    </row>
    <row r="245" spans="1:11" ht="17.25">
      <c r="A245" s="2"/>
      <c r="B245" s="144">
        <v>705</v>
      </c>
      <c r="C245" s="114" t="s">
        <v>474</v>
      </c>
      <c r="D245" s="248"/>
      <c r="E245" s="210">
        <v>1749</v>
      </c>
      <c r="F245" s="89">
        <v>1944.0000000000002</v>
      </c>
      <c r="G245" s="104">
        <v>290</v>
      </c>
      <c r="H245" s="55">
        <v>41445</v>
      </c>
      <c r="J245" s="29">
        <v>1890</v>
      </c>
      <c r="K245" s="29">
        <v>1606</v>
      </c>
    </row>
    <row r="246" spans="1:11" ht="17.25">
      <c r="A246" s="2"/>
      <c r="B246" s="144">
        <v>706</v>
      </c>
      <c r="C246" s="117" t="s">
        <v>233</v>
      </c>
      <c r="D246" s="245"/>
      <c r="E246" s="210">
        <v>925</v>
      </c>
      <c r="F246" s="89">
        <v>1028.5714285714284</v>
      </c>
      <c r="G246" s="104">
        <v>180</v>
      </c>
      <c r="H246" s="55">
        <v>39522</v>
      </c>
      <c r="J246" s="29">
        <v>1000</v>
      </c>
      <c r="K246" s="29">
        <v>850</v>
      </c>
    </row>
    <row r="247" spans="1:11" ht="17.25">
      <c r="A247" s="2" t="s">
        <v>394</v>
      </c>
      <c r="B247" s="144">
        <v>707</v>
      </c>
      <c r="C247" s="57" t="s">
        <v>361</v>
      </c>
      <c r="D247" s="246"/>
      <c r="E247" s="209">
        <v>2527</v>
      </c>
      <c r="F247" s="89">
        <v>2808</v>
      </c>
      <c r="G247" s="103">
        <v>180</v>
      </c>
      <c r="H247" s="54">
        <v>40704</v>
      </c>
      <c r="J247" s="10">
        <v>2730</v>
      </c>
      <c r="K247" s="18">
        <v>2321</v>
      </c>
    </row>
    <row r="248" spans="1:11" ht="17.25">
      <c r="A248" s="2"/>
      <c r="B248" s="133">
        <v>708</v>
      </c>
      <c r="C248" s="57" t="s">
        <v>475</v>
      </c>
      <c r="D248" s="246"/>
      <c r="E248" s="209">
        <v>1944</v>
      </c>
      <c r="F248" s="89">
        <v>2160</v>
      </c>
      <c r="G248" s="103">
        <v>290</v>
      </c>
      <c r="H248" s="54">
        <v>41333</v>
      </c>
      <c r="J248" s="10">
        <v>2100</v>
      </c>
      <c r="K248" s="18">
        <v>1785</v>
      </c>
    </row>
    <row r="249" spans="1:11" ht="17.25">
      <c r="A249" s="2"/>
      <c r="B249" s="133">
        <v>710</v>
      </c>
      <c r="C249" s="113" t="s">
        <v>476</v>
      </c>
      <c r="D249" s="247"/>
      <c r="E249" s="209">
        <v>12150</v>
      </c>
      <c r="F249" s="89">
        <v>13500</v>
      </c>
      <c r="G249" s="103">
        <v>450</v>
      </c>
      <c r="H249" s="55">
        <v>41485</v>
      </c>
      <c r="J249" s="10">
        <v>13125</v>
      </c>
      <c r="K249" s="18">
        <v>11156</v>
      </c>
    </row>
    <row r="250" spans="1:11" ht="17.25">
      <c r="A250" s="2" t="s">
        <v>0</v>
      </c>
      <c r="B250" s="133">
        <v>711</v>
      </c>
      <c r="C250" s="113" t="s">
        <v>477</v>
      </c>
      <c r="D250" s="247"/>
      <c r="E250" s="209">
        <v>10692</v>
      </c>
      <c r="F250" s="89">
        <v>11880</v>
      </c>
      <c r="G250" s="103">
        <v>450</v>
      </c>
      <c r="H250" s="55">
        <v>41485</v>
      </c>
      <c r="J250" s="10">
        <v>11550</v>
      </c>
      <c r="K250" s="18">
        <v>9818</v>
      </c>
    </row>
    <row r="251" spans="1:30" s="1" customFormat="1" ht="17.25">
      <c r="A251" s="2"/>
      <c r="B251" s="133">
        <v>712</v>
      </c>
      <c r="C251" s="113" t="s">
        <v>478</v>
      </c>
      <c r="D251" s="247"/>
      <c r="E251" s="209">
        <v>10692</v>
      </c>
      <c r="F251" s="89">
        <v>11880</v>
      </c>
      <c r="G251" s="103">
        <v>450</v>
      </c>
      <c r="H251" s="55">
        <v>41485</v>
      </c>
      <c r="J251" s="10">
        <v>11550</v>
      </c>
      <c r="K251" s="18">
        <v>9818</v>
      </c>
      <c r="T251"/>
      <c r="U251"/>
      <c r="V251"/>
      <c r="W251"/>
      <c r="X251"/>
      <c r="Y251"/>
      <c r="Z251"/>
      <c r="AA251"/>
      <c r="AB251"/>
      <c r="AC251"/>
      <c r="AD251"/>
    </row>
    <row r="252" spans="1:30" s="1" customFormat="1" ht="17.25">
      <c r="A252" s="2"/>
      <c r="B252" s="144">
        <v>713</v>
      </c>
      <c r="C252" s="113" t="s">
        <v>479</v>
      </c>
      <c r="D252" s="247"/>
      <c r="E252" s="209">
        <v>10692</v>
      </c>
      <c r="F252" s="89">
        <v>11880</v>
      </c>
      <c r="G252" s="104">
        <v>450</v>
      </c>
      <c r="H252" s="55">
        <v>41485</v>
      </c>
      <c r="J252" s="29">
        <v>11550</v>
      </c>
      <c r="K252" s="29">
        <v>9818</v>
      </c>
      <c r="T252"/>
      <c r="U252"/>
      <c r="V252"/>
      <c r="W252"/>
      <c r="X252"/>
      <c r="Y252"/>
      <c r="Z252"/>
      <c r="AA252"/>
      <c r="AB252"/>
      <c r="AC252"/>
      <c r="AD252"/>
    </row>
    <row r="253" spans="1:30" s="1" customFormat="1" ht="17.25">
      <c r="A253" s="2" t="s">
        <v>4</v>
      </c>
      <c r="B253" s="144">
        <v>715</v>
      </c>
      <c r="C253" s="117" t="s">
        <v>362</v>
      </c>
      <c r="D253" s="245"/>
      <c r="E253" s="210">
        <v>1110</v>
      </c>
      <c r="F253" s="89">
        <v>1234.2857142857144</v>
      </c>
      <c r="G253" s="104">
        <v>180</v>
      </c>
      <c r="H253" s="54">
        <v>40688</v>
      </c>
      <c r="J253" s="10">
        <v>1200</v>
      </c>
      <c r="K253" s="18">
        <v>1020</v>
      </c>
      <c r="T253"/>
      <c r="U253"/>
      <c r="V253"/>
      <c r="W253"/>
      <c r="X253"/>
      <c r="Y253"/>
      <c r="Z253"/>
      <c r="AA253"/>
      <c r="AB253"/>
      <c r="AC253"/>
      <c r="AD253"/>
    </row>
    <row r="254" spans="1:30" s="1" customFormat="1" ht="17.25">
      <c r="A254" s="2"/>
      <c r="B254" s="144">
        <v>720</v>
      </c>
      <c r="C254" s="117" t="s">
        <v>352</v>
      </c>
      <c r="D254" s="245"/>
      <c r="E254" s="210">
        <v>1388</v>
      </c>
      <c r="F254" s="89">
        <v>1542.857142857143</v>
      </c>
      <c r="G254" s="104">
        <v>180</v>
      </c>
      <c r="H254" s="55">
        <v>40234</v>
      </c>
      <c r="J254" s="29">
        <v>1500</v>
      </c>
      <c r="K254" s="29">
        <v>1275</v>
      </c>
      <c r="T254"/>
      <c r="U254"/>
      <c r="V254"/>
      <c r="W254"/>
      <c r="X254"/>
      <c r="Y254"/>
      <c r="Z254"/>
      <c r="AA254"/>
      <c r="AB254"/>
      <c r="AC254"/>
      <c r="AD254"/>
    </row>
    <row r="255" spans="1:30" s="1" customFormat="1" ht="17.25">
      <c r="A255" s="2"/>
      <c r="B255" s="133">
        <v>722</v>
      </c>
      <c r="C255" s="57" t="s">
        <v>268</v>
      </c>
      <c r="D255" s="246"/>
      <c r="E255" s="209">
        <v>1388</v>
      </c>
      <c r="F255" s="89">
        <v>1542.857142857143</v>
      </c>
      <c r="G255" s="103">
        <v>180</v>
      </c>
      <c r="H255" s="55">
        <v>40147</v>
      </c>
      <c r="J255" s="10">
        <v>1500</v>
      </c>
      <c r="K255" s="18">
        <v>1275</v>
      </c>
      <c r="T255"/>
      <c r="U255"/>
      <c r="V255"/>
      <c r="W255"/>
      <c r="X255"/>
      <c r="Y255"/>
      <c r="Z255"/>
      <c r="AA255"/>
      <c r="AB255"/>
      <c r="AC255"/>
      <c r="AD255"/>
    </row>
    <row r="256" spans="1:30" s="1" customFormat="1" ht="17.25">
      <c r="A256" s="2"/>
      <c r="B256" s="133">
        <v>723</v>
      </c>
      <c r="C256" s="57" t="s">
        <v>234</v>
      </c>
      <c r="D256" s="246"/>
      <c r="E256" s="209">
        <v>2721</v>
      </c>
      <c r="F256" s="89">
        <v>3024</v>
      </c>
      <c r="G256" s="103">
        <v>180</v>
      </c>
      <c r="H256" s="55">
        <v>39599</v>
      </c>
      <c r="J256" s="10">
        <v>2940</v>
      </c>
      <c r="K256" s="18">
        <v>2499</v>
      </c>
      <c r="T256"/>
      <c r="U256"/>
      <c r="V256"/>
      <c r="W256"/>
      <c r="X256"/>
      <c r="Y256"/>
      <c r="Z256"/>
      <c r="AA256"/>
      <c r="AB256"/>
      <c r="AC256"/>
      <c r="AD256"/>
    </row>
    <row r="257" spans="1:30" s="1" customFormat="1" ht="17.25">
      <c r="A257" s="2"/>
      <c r="B257" s="133">
        <v>724</v>
      </c>
      <c r="C257" s="57" t="s">
        <v>235</v>
      </c>
      <c r="D257" s="246"/>
      <c r="E257" s="209">
        <v>3110</v>
      </c>
      <c r="F257" s="89">
        <v>3456</v>
      </c>
      <c r="G257" s="61">
        <v>180</v>
      </c>
      <c r="H257" s="55">
        <v>38817</v>
      </c>
      <c r="J257" s="10">
        <v>3360</v>
      </c>
      <c r="K257" s="18">
        <v>2856</v>
      </c>
      <c r="T257"/>
      <c r="U257"/>
      <c r="V257"/>
      <c r="W257"/>
      <c r="X257"/>
      <c r="Y257"/>
      <c r="Z257"/>
      <c r="AA257"/>
      <c r="AB257"/>
      <c r="AC257"/>
      <c r="AD257"/>
    </row>
    <row r="258" spans="1:30" s="1" customFormat="1" ht="18" thickBot="1">
      <c r="A258" s="3"/>
      <c r="B258" s="139">
        <v>733</v>
      </c>
      <c r="C258" s="62" t="s">
        <v>236</v>
      </c>
      <c r="D258" s="249"/>
      <c r="E258" s="212">
        <v>1944</v>
      </c>
      <c r="F258" s="221">
        <v>2160</v>
      </c>
      <c r="G258" s="105">
        <v>180</v>
      </c>
      <c r="H258" s="66">
        <v>39864</v>
      </c>
      <c r="J258" s="11">
        <v>2100</v>
      </c>
      <c r="K258" s="33">
        <v>1785</v>
      </c>
      <c r="T258"/>
      <c r="U258"/>
      <c r="V258"/>
      <c r="W258"/>
      <c r="X258"/>
      <c r="Y258"/>
      <c r="Z258"/>
      <c r="AA258"/>
      <c r="AB258"/>
      <c r="AC258"/>
      <c r="AD258"/>
    </row>
    <row r="259" spans="1:30" s="1" customFormat="1" ht="17.25">
      <c r="A259" s="2"/>
      <c r="B259" s="133">
        <v>800</v>
      </c>
      <c r="C259" s="118" t="s">
        <v>237</v>
      </c>
      <c r="D259" s="256"/>
      <c r="E259" s="214">
        <v>13885.714285714286</v>
      </c>
      <c r="F259" s="222">
        <v>15428.571428571428</v>
      </c>
      <c r="G259" s="86" t="s">
        <v>141</v>
      </c>
      <c r="H259" s="87" t="s">
        <v>349</v>
      </c>
      <c r="J259" s="16">
        <v>15000</v>
      </c>
      <c r="K259" s="42">
        <v>12750</v>
      </c>
      <c r="T259"/>
      <c r="U259"/>
      <c r="V259"/>
      <c r="W259"/>
      <c r="X259"/>
      <c r="Y259"/>
      <c r="Z259"/>
      <c r="AA259"/>
      <c r="AB259"/>
      <c r="AC259"/>
      <c r="AD259"/>
    </row>
    <row r="260" spans="1:30" s="1" customFormat="1" ht="17.25">
      <c r="A260" s="2"/>
      <c r="B260" s="134">
        <v>801</v>
      </c>
      <c r="C260" s="119" t="s">
        <v>373</v>
      </c>
      <c r="D260" s="265"/>
      <c r="E260" s="210">
        <v>1166</v>
      </c>
      <c r="F260" s="89">
        <v>1296</v>
      </c>
      <c r="G260" s="106" t="s">
        <v>359</v>
      </c>
      <c r="H260" s="107" t="s">
        <v>377</v>
      </c>
      <c r="J260" s="43">
        <v>1260</v>
      </c>
      <c r="K260" s="44">
        <v>1071</v>
      </c>
      <c r="T260"/>
      <c r="U260"/>
      <c r="V260"/>
      <c r="W260"/>
      <c r="X260"/>
      <c r="Y260"/>
      <c r="Z260"/>
      <c r="AA260"/>
      <c r="AB260"/>
      <c r="AC260"/>
      <c r="AD260"/>
    </row>
    <row r="261" spans="1:30" s="1" customFormat="1" ht="17.25">
      <c r="A261" s="2"/>
      <c r="B261" s="133">
        <v>802</v>
      </c>
      <c r="C261" s="114" t="s">
        <v>238</v>
      </c>
      <c r="D261" s="248"/>
      <c r="E261" s="210">
        <v>4165.714285714285</v>
      </c>
      <c r="F261" s="89">
        <v>4628.571428571428</v>
      </c>
      <c r="G261" s="56" t="s">
        <v>353</v>
      </c>
      <c r="H261" s="55">
        <v>39850</v>
      </c>
      <c r="J261" s="12">
        <v>4500</v>
      </c>
      <c r="K261" s="17">
        <v>3825</v>
      </c>
      <c r="T261"/>
      <c r="U261"/>
      <c r="V261"/>
      <c r="W261"/>
      <c r="X261"/>
      <c r="Y261"/>
      <c r="Z261"/>
      <c r="AA261"/>
      <c r="AB261"/>
      <c r="AC261"/>
      <c r="AD261"/>
    </row>
    <row r="262" spans="1:30" s="1" customFormat="1" ht="17.25">
      <c r="A262" s="2" t="s">
        <v>161</v>
      </c>
      <c r="B262" s="133">
        <v>803</v>
      </c>
      <c r="C262" s="114" t="s">
        <v>239</v>
      </c>
      <c r="D262" s="248"/>
      <c r="E262" s="210">
        <v>7776</v>
      </c>
      <c r="F262" s="89">
        <v>8640</v>
      </c>
      <c r="G262" s="56" t="s">
        <v>141</v>
      </c>
      <c r="H262" s="78" t="s">
        <v>349</v>
      </c>
      <c r="J262" s="12">
        <v>8400</v>
      </c>
      <c r="K262" s="17">
        <v>7140</v>
      </c>
      <c r="T262"/>
      <c r="U262"/>
      <c r="V262"/>
      <c r="W262"/>
      <c r="X262"/>
      <c r="Y262"/>
      <c r="Z262"/>
      <c r="AA262"/>
      <c r="AB262"/>
      <c r="AC262"/>
      <c r="AD262"/>
    </row>
    <row r="263" spans="1:30" s="1" customFormat="1" ht="17.25">
      <c r="A263" s="2"/>
      <c r="B263" s="133">
        <v>804</v>
      </c>
      <c r="C263" s="57" t="s">
        <v>240</v>
      </c>
      <c r="D263" s="246"/>
      <c r="E263" s="209">
        <v>9072</v>
      </c>
      <c r="F263" s="89">
        <v>10080</v>
      </c>
      <c r="G263" s="52" t="s">
        <v>155</v>
      </c>
      <c r="H263" s="93" t="s">
        <v>349</v>
      </c>
      <c r="J263" s="10">
        <v>9800</v>
      </c>
      <c r="K263" s="18">
        <v>8330</v>
      </c>
      <c r="T263"/>
      <c r="U263"/>
      <c r="V263"/>
      <c r="W263"/>
      <c r="X263"/>
      <c r="Y263"/>
      <c r="Z263"/>
      <c r="AA263"/>
      <c r="AB263"/>
      <c r="AC263"/>
      <c r="AD263"/>
    </row>
    <row r="264" spans="1:30" s="1" customFormat="1" ht="17.25">
      <c r="A264" s="2"/>
      <c r="B264" s="133">
        <v>805</v>
      </c>
      <c r="C264" s="120" t="s">
        <v>291</v>
      </c>
      <c r="D264" s="258"/>
      <c r="E264" s="213">
        <v>30857</v>
      </c>
      <c r="F264" s="223" t="s">
        <v>496</v>
      </c>
      <c r="G264" s="79" t="s">
        <v>119</v>
      </c>
      <c r="H264" s="87" t="s">
        <v>119</v>
      </c>
      <c r="J264" s="30" t="s">
        <v>119</v>
      </c>
      <c r="K264" s="27">
        <v>20000</v>
      </c>
      <c r="T264"/>
      <c r="U264"/>
      <c r="V264"/>
      <c r="W264"/>
      <c r="X264"/>
      <c r="Y264"/>
      <c r="Z264"/>
      <c r="AA264"/>
      <c r="AB264"/>
      <c r="AC264"/>
      <c r="AD264"/>
    </row>
    <row r="265" spans="1:30" s="1" customFormat="1" ht="17.25">
      <c r="A265" s="2" t="s">
        <v>56</v>
      </c>
      <c r="B265" s="133">
        <v>806</v>
      </c>
      <c r="C265" s="57" t="s">
        <v>292</v>
      </c>
      <c r="D265" s="246"/>
      <c r="E265" s="219" t="s">
        <v>496</v>
      </c>
      <c r="F265" s="89">
        <v>51428</v>
      </c>
      <c r="G265" s="52" t="s">
        <v>119</v>
      </c>
      <c r="H265" s="78" t="s">
        <v>119</v>
      </c>
      <c r="J265" s="7">
        <v>50000</v>
      </c>
      <c r="K265" s="18">
        <v>30000</v>
      </c>
      <c r="T265"/>
      <c r="U265"/>
      <c r="V265"/>
      <c r="W265"/>
      <c r="X265"/>
      <c r="Y265"/>
      <c r="Z265"/>
      <c r="AA265"/>
      <c r="AB265"/>
      <c r="AC265"/>
      <c r="AD265"/>
    </row>
    <row r="266" spans="1:30" s="1" customFormat="1" ht="17.25">
      <c r="A266" s="2"/>
      <c r="B266" s="133">
        <v>807</v>
      </c>
      <c r="C266" s="114" t="s">
        <v>322</v>
      </c>
      <c r="D266" s="248"/>
      <c r="E266" s="210">
        <v>105840</v>
      </c>
      <c r="F266" s="89">
        <v>127440</v>
      </c>
      <c r="G266" s="56" t="s">
        <v>119</v>
      </c>
      <c r="H266" s="78" t="s">
        <v>119</v>
      </c>
      <c r="J266" s="9">
        <v>123900</v>
      </c>
      <c r="K266" s="17">
        <v>97755</v>
      </c>
      <c r="T266"/>
      <c r="U266"/>
      <c r="V266"/>
      <c r="W266"/>
      <c r="X266"/>
      <c r="Y266"/>
      <c r="Z266"/>
      <c r="AA266"/>
      <c r="AB266"/>
      <c r="AC266"/>
      <c r="AD266"/>
    </row>
    <row r="267" spans="1:30" s="1" customFormat="1" ht="17.25">
      <c r="A267" s="2"/>
      <c r="B267" s="133">
        <v>808</v>
      </c>
      <c r="C267" s="57" t="s">
        <v>323</v>
      </c>
      <c r="D267" s="246"/>
      <c r="E267" s="209">
        <v>64800</v>
      </c>
      <c r="F267" s="89">
        <v>64800</v>
      </c>
      <c r="G267" s="52" t="s">
        <v>119</v>
      </c>
      <c r="H267" s="78" t="s">
        <v>119</v>
      </c>
      <c r="J267" s="7">
        <v>63000</v>
      </c>
      <c r="K267" s="18">
        <v>59850</v>
      </c>
      <c r="T267"/>
      <c r="U267"/>
      <c r="V267"/>
      <c r="W267"/>
      <c r="X267"/>
      <c r="Y267"/>
      <c r="Z267"/>
      <c r="AA267"/>
      <c r="AB267"/>
      <c r="AC267"/>
      <c r="AD267"/>
    </row>
    <row r="268" spans="1:30" s="1" customFormat="1" ht="17.25">
      <c r="A268" s="2" t="s">
        <v>57</v>
      </c>
      <c r="B268" s="133">
        <v>809</v>
      </c>
      <c r="C268" s="120" t="s">
        <v>339</v>
      </c>
      <c r="D268" s="258"/>
      <c r="E268" s="213">
        <v>1321</v>
      </c>
      <c r="F268" s="89">
        <v>1468</v>
      </c>
      <c r="G268" s="79" t="s">
        <v>340</v>
      </c>
      <c r="H268" s="67">
        <v>39934</v>
      </c>
      <c r="J268" s="26">
        <v>1428</v>
      </c>
      <c r="K268" s="27">
        <v>1214</v>
      </c>
      <c r="T268"/>
      <c r="U268"/>
      <c r="V268"/>
      <c r="W268"/>
      <c r="X268"/>
      <c r="Y268"/>
      <c r="Z268"/>
      <c r="AA268"/>
      <c r="AB268"/>
      <c r="AC268"/>
      <c r="AD268"/>
    </row>
    <row r="269" spans="1:30" s="1" customFormat="1" ht="17.25">
      <c r="A269" s="2"/>
      <c r="B269" s="133">
        <v>810</v>
      </c>
      <c r="C269" s="57" t="s">
        <v>341</v>
      </c>
      <c r="D269" s="246"/>
      <c r="E269" s="209">
        <v>1458</v>
      </c>
      <c r="F269" s="89">
        <v>1620</v>
      </c>
      <c r="G269" s="52" t="s">
        <v>340</v>
      </c>
      <c r="H269" s="67">
        <v>40339</v>
      </c>
      <c r="J269" s="10">
        <v>1575</v>
      </c>
      <c r="K269" s="18">
        <v>1339</v>
      </c>
      <c r="T269"/>
      <c r="U269"/>
      <c r="V269"/>
      <c r="W269"/>
      <c r="X269"/>
      <c r="Y269"/>
      <c r="Z269"/>
      <c r="AA269"/>
      <c r="AB269"/>
      <c r="AC269"/>
      <c r="AD269"/>
    </row>
    <row r="270" spans="1:30" s="1" customFormat="1" ht="17.25">
      <c r="A270" s="2"/>
      <c r="B270" s="133">
        <v>811</v>
      </c>
      <c r="C270" s="120" t="s">
        <v>378</v>
      </c>
      <c r="D270" s="258"/>
      <c r="E270" s="213">
        <v>2314</v>
      </c>
      <c r="F270" s="89">
        <v>2571</v>
      </c>
      <c r="G270" s="56" t="s">
        <v>353</v>
      </c>
      <c r="H270" s="103" t="s">
        <v>119</v>
      </c>
      <c r="J270" s="26">
        <v>2500</v>
      </c>
      <c r="K270" s="27">
        <v>2125</v>
      </c>
      <c r="T270"/>
      <c r="U270"/>
      <c r="V270"/>
      <c r="W270"/>
      <c r="X270"/>
      <c r="Y270"/>
      <c r="Z270"/>
      <c r="AA270"/>
      <c r="AB270"/>
      <c r="AC270"/>
      <c r="AD270"/>
    </row>
    <row r="271" spans="1:30" s="1" customFormat="1" ht="17.25">
      <c r="A271" s="2"/>
      <c r="B271" s="133">
        <v>812</v>
      </c>
      <c r="C271" s="57" t="s">
        <v>379</v>
      </c>
      <c r="D271" s="246"/>
      <c r="E271" s="209">
        <v>2527</v>
      </c>
      <c r="F271" s="89">
        <v>2808</v>
      </c>
      <c r="G271" s="56" t="s">
        <v>353</v>
      </c>
      <c r="H271" s="61" t="s">
        <v>119</v>
      </c>
      <c r="J271" s="7">
        <v>2730</v>
      </c>
      <c r="K271" s="18">
        <v>2321</v>
      </c>
      <c r="T271"/>
      <c r="U271"/>
      <c r="V271"/>
      <c r="W271"/>
      <c r="X271"/>
      <c r="Y271"/>
      <c r="Z271"/>
      <c r="AA271"/>
      <c r="AB271"/>
      <c r="AC271"/>
      <c r="AD271"/>
    </row>
    <row r="272" spans="1:30" s="1" customFormat="1" ht="17.25">
      <c r="A272" s="2"/>
      <c r="B272" s="132">
        <v>813</v>
      </c>
      <c r="C272" s="125" t="s">
        <v>381</v>
      </c>
      <c r="D272" s="246"/>
      <c r="E272" s="209">
        <v>4471</v>
      </c>
      <c r="F272" s="89">
        <v>4968</v>
      </c>
      <c r="G272" s="56" t="s">
        <v>353</v>
      </c>
      <c r="H272" s="108" t="s">
        <v>119</v>
      </c>
      <c r="J272" s="7">
        <v>4620</v>
      </c>
      <c r="K272" s="18">
        <v>3927</v>
      </c>
      <c r="T272"/>
      <c r="U272"/>
      <c r="V272"/>
      <c r="W272"/>
      <c r="X272"/>
      <c r="Y272"/>
      <c r="Z272"/>
      <c r="AA272"/>
      <c r="AB272"/>
      <c r="AC272"/>
      <c r="AD272"/>
    </row>
    <row r="273" spans="1:30" s="1" customFormat="1" ht="17.25">
      <c r="A273" s="2"/>
      <c r="B273" s="132">
        <v>814</v>
      </c>
      <c r="C273" s="125" t="s">
        <v>382</v>
      </c>
      <c r="D273" s="246"/>
      <c r="E273" s="209">
        <v>115000</v>
      </c>
      <c r="F273" s="89">
        <v>135000</v>
      </c>
      <c r="G273" s="56" t="s">
        <v>384</v>
      </c>
      <c r="H273" s="108" t="s">
        <v>385</v>
      </c>
      <c r="J273" s="7">
        <v>131250</v>
      </c>
      <c r="K273" s="18">
        <v>99000</v>
      </c>
      <c r="T273"/>
      <c r="U273"/>
      <c r="V273"/>
      <c r="W273"/>
      <c r="X273"/>
      <c r="Y273"/>
      <c r="Z273"/>
      <c r="AA273"/>
      <c r="AB273"/>
      <c r="AC273"/>
      <c r="AD273"/>
    </row>
    <row r="274" spans="1:30" s="1" customFormat="1" ht="17.25">
      <c r="A274" s="2"/>
      <c r="B274" s="145">
        <v>815</v>
      </c>
      <c r="C274" s="126" t="s">
        <v>383</v>
      </c>
      <c r="D274" s="248"/>
      <c r="E274" s="210">
        <v>1555</v>
      </c>
      <c r="F274" s="89">
        <v>1728</v>
      </c>
      <c r="G274" s="56" t="s">
        <v>384</v>
      </c>
      <c r="H274" s="108" t="s">
        <v>385</v>
      </c>
      <c r="J274" s="9">
        <v>165900</v>
      </c>
      <c r="K274" s="17">
        <v>124400</v>
      </c>
      <c r="T274"/>
      <c r="U274"/>
      <c r="V274"/>
      <c r="W274"/>
      <c r="X274"/>
      <c r="Y274"/>
      <c r="Z274"/>
      <c r="AA274"/>
      <c r="AB274"/>
      <c r="AC274"/>
      <c r="AD274"/>
    </row>
    <row r="275" spans="1:30" s="1" customFormat="1" ht="18" thickBot="1">
      <c r="A275" s="3"/>
      <c r="B275" s="138">
        <v>816</v>
      </c>
      <c r="C275" s="127" t="s">
        <v>395</v>
      </c>
      <c r="D275" s="260"/>
      <c r="E275" s="217">
        <v>1555</v>
      </c>
      <c r="F275" s="89">
        <f>SUM(J275/1.05*1.08)</f>
        <v>1728</v>
      </c>
      <c r="G275" s="106" t="s">
        <v>359</v>
      </c>
      <c r="H275" s="109">
        <v>41103</v>
      </c>
      <c r="J275" s="22">
        <v>1680</v>
      </c>
      <c r="K275" s="24">
        <v>1428</v>
      </c>
      <c r="T275"/>
      <c r="U275"/>
      <c r="V275"/>
      <c r="W275"/>
      <c r="X275"/>
      <c r="Y275"/>
      <c r="Z275"/>
      <c r="AA275"/>
      <c r="AB275"/>
      <c r="AC275"/>
      <c r="AD275"/>
    </row>
    <row r="276" spans="2:30" s="1" customFormat="1" ht="17.25" customHeight="1">
      <c r="B276" s="111"/>
      <c r="C276" s="111"/>
      <c r="D276" s="266"/>
      <c r="E276" s="273" t="s">
        <v>494</v>
      </c>
      <c r="F276" s="273"/>
      <c r="G276" s="273"/>
      <c r="H276" s="273"/>
      <c r="J276" s="21"/>
      <c r="T276"/>
      <c r="U276"/>
      <c r="V276"/>
      <c r="W276"/>
      <c r="X276"/>
      <c r="Y276"/>
      <c r="Z276"/>
      <c r="AA276"/>
      <c r="AB276"/>
      <c r="AC276"/>
      <c r="AD276"/>
    </row>
    <row r="277" spans="2:30" s="1" customFormat="1" ht="14.25">
      <c r="B277" s="270" t="s">
        <v>11</v>
      </c>
      <c r="C277" s="270"/>
      <c r="D277" s="270"/>
      <c r="E277" s="270"/>
      <c r="F277" s="270"/>
      <c r="G277" s="110"/>
      <c r="H277" s="50"/>
      <c r="J277" s="21"/>
      <c r="T277"/>
      <c r="U277"/>
      <c r="V277"/>
      <c r="W277"/>
      <c r="X277"/>
      <c r="Y277"/>
      <c r="Z277"/>
      <c r="AA277"/>
      <c r="AB277"/>
      <c r="AC277"/>
      <c r="AD277"/>
    </row>
    <row r="278" spans="1:30" s="1" customFormat="1" ht="14.25">
      <c r="A278"/>
      <c r="B278" s="131"/>
      <c r="C278" s="49"/>
      <c r="D278" s="267"/>
      <c r="E278" s="112"/>
      <c r="F278" s="112"/>
      <c r="G278" s="49"/>
      <c r="H278" s="50"/>
      <c r="J278" s="21"/>
      <c r="T278"/>
      <c r="U278"/>
      <c r="V278"/>
      <c r="W278"/>
      <c r="X278"/>
      <c r="Y278"/>
      <c r="Z278"/>
      <c r="AA278"/>
      <c r="AB278"/>
      <c r="AC278"/>
      <c r="AD278"/>
    </row>
    <row r="64683" ht="14.25">
      <c r="F64683" s="112">
        <f>SUM(F1:F64682)</f>
        <v>4634792.285714287</v>
      </c>
    </row>
  </sheetData>
  <sheetProtection sheet="1" objects="1" scenarios="1" selectLockedCells="1"/>
  <mergeCells count="6">
    <mergeCell ref="C1:F1"/>
    <mergeCell ref="B277:F277"/>
    <mergeCell ref="E2:H2"/>
    <mergeCell ref="J2:K2"/>
    <mergeCell ref="E276:H276"/>
    <mergeCell ref="C3:D3"/>
  </mergeCells>
  <printOptions horizontalCentered="1"/>
  <pageMargins left="0.3937007874015748" right="0.3937007874015748" top="0.7874015748031497" bottom="0.7874015748031497" header="0.6299212598425197" footer="0.31496062992125984"/>
  <pageSetup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FFFF99"/>
  </sheetPr>
  <dimension ref="A1:J66"/>
  <sheetViews>
    <sheetView zoomScalePageLayoutView="0" workbookViewId="0" topLeftCell="B3">
      <selection activeCell="B3" sqref="B3"/>
    </sheetView>
  </sheetViews>
  <sheetFormatPr defaultColWidth="9.00390625" defaultRowHeight="13.5"/>
  <cols>
    <col min="1" max="1" width="1.625" style="148" hidden="1" customWidth="1"/>
    <col min="2" max="2" width="7.50390625" style="148" customWidth="1"/>
    <col min="3" max="3" width="37.00390625" style="148" bestFit="1" customWidth="1"/>
    <col min="4" max="4" width="11.375" style="155" bestFit="1" customWidth="1"/>
    <col min="5" max="5" width="7.875" style="159" customWidth="1"/>
    <col min="6" max="6" width="13.25390625" style="148" bestFit="1" customWidth="1"/>
    <col min="7" max="7" width="11.375" style="148" customWidth="1"/>
    <col min="8" max="8" width="12.625" style="148" customWidth="1"/>
    <col min="9" max="9" width="3.375" style="152" hidden="1" customWidth="1"/>
    <col min="10" max="10" width="8.00390625" style="148" hidden="1" customWidth="1"/>
    <col min="11" max="16384" width="9.00390625" style="148" customWidth="1"/>
  </cols>
  <sheetData>
    <row r="1" spans="3:9" ht="18.75">
      <c r="C1" s="149"/>
      <c r="D1" s="286"/>
      <c r="E1" s="286"/>
      <c r="G1" s="151"/>
      <c r="H1" s="151"/>
      <c r="I1" s="148"/>
    </row>
    <row r="2" spans="2:8" ht="21">
      <c r="B2" s="287" t="s">
        <v>486</v>
      </c>
      <c r="C2" s="287"/>
      <c r="D2" s="287"/>
      <c r="E2" s="287"/>
      <c r="F2" s="287"/>
      <c r="G2" s="287"/>
      <c r="H2" s="151"/>
    </row>
    <row r="3" spans="3:8" ht="18.75">
      <c r="C3" s="150"/>
      <c r="D3" s="150"/>
      <c r="E3" s="150"/>
      <c r="F3" s="150"/>
      <c r="G3" s="150"/>
      <c r="H3" s="151"/>
    </row>
    <row r="4" spans="1:8" ht="21" customHeight="1">
      <c r="A4" s="153"/>
      <c r="B4" s="153"/>
      <c r="C4" s="154" t="s">
        <v>483</v>
      </c>
      <c r="E4" s="281" t="s">
        <v>484</v>
      </c>
      <c r="F4" s="282"/>
      <c r="G4" s="283"/>
      <c r="H4" s="156"/>
    </row>
    <row r="5" spans="1:8" ht="21" customHeight="1">
      <c r="A5" s="153"/>
      <c r="B5" s="153"/>
      <c r="C5" s="157" t="s">
        <v>485</v>
      </c>
      <c r="E5" s="158"/>
      <c r="F5" s="158"/>
      <c r="G5" s="158"/>
      <c r="H5" s="156"/>
    </row>
    <row r="6" spans="1:8" ht="21" customHeight="1">
      <c r="A6" s="153"/>
      <c r="B6" s="153"/>
      <c r="C6" s="154"/>
      <c r="E6" s="158"/>
      <c r="F6" s="158"/>
      <c r="G6" s="158"/>
      <c r="H6" s="156"/>
    </row>
    <row r="7" spans="1:8" ht="12" customHeight="1">
      <c r="A7" s="153"/>
      <c r="B7" s="153"/>
      <c r="C7" s="154"/>
      <c r="F7" s="156"/>
      <c r="G7" s="156"/>
      <c r="H7" s="156"/>
    </row>
    <row r="8" spans="3:8" ht="18.75">
      <c r="C8" s="160" t="s">
        <v>162</v>
      </c>
      <c r="F8" s="161"/>
      <c r="G8" s="162"/>
      <c r="H8" s="162"/>
    </row>
    <row r="9" spans="2:7" ht="34.5" customHeight="1">
      <c r="B9" s="163" t="s">
        <v>24</v>
      </c>
      <c r="C9" s="288"/>
      <c r="D9" s="289"/>
      <c r="E9" s="163" t="s">
        <v>26</v>
      </c>
      <c r="F9" s="284"/>
      <c r="G9" s="285"/>
    </row>
    <row r="10" spans="2:8" ht="17.25">
      <c r="B10" s="164"/>
      <c r="C10" s="164"/>
      <c r="D10" s="164"/>
      <c r="E10" s="164"/>
      <c r="G10" s="164"/>
      <c r="H10" s="164"/>
    </row>
    <row r="11" spans="2:7" ht="30.75" customHeight="1">
      <c r="B11" s="163" t="s">
        <v>25</v>
      </c>
      <c r="C11" s="284"/>
      <c r="D11" s="285"/>
      <c r="E11" s="163" t="s">
        <v>27</v>
      </c>
      <c r="F11" s="284"/>
      <c r="G11" s="285"/>
    </row>
    <row r="12" spans="2:8" ht="17.25">
      <c r="B12" s="165"/>
      <c r="C12" s="166"/>
      <c r="D12" s="166"/>
      <c r="E12" s="166"/>
      <c r="F12" s="164"/>
      <c r="G12" s="167"/>
      <c r="H12" s="167"/>
    </row>
    <row r="13" spans="3:8" ht="18" thickBot="1">
      <c r="C13" s="168"/>
      <c r="D13" s="169"/>
      <c r="E13" s="170"/>
      <c r="F13" s="168"/>
      <c r="G13" s="168"/>
      <c r="H13" s="168"/>
    </row>
    <row r="14" spans="3:8" ht="24" customHeight="1" thickBot="1">
      <c r="C14" s="276" t="s">
        <v>487</v>
      </c>
      <c r="D14" s="277"/>
      <c r="E14" s="278"/>
      <c r="F14" s="279"/>
      <c r="G14" s="168"/>
      <c r="H14" s="168"/>
    </row>
    <row r="15" spans="3:7" ht="18" thickBot="1">
      <c r="C15" s="148" t="s">
        <v>489</v>
      </c>
      <c r="E15" s="171"/>
      <c r="F15" s="280"/>
      <c r="G15" s="280"/>
    </row>
    <row r="16" spans="1:10" s="175" customFormat="1" ht="19.5" customHeight="1" thickBot="1">
      <c r="A16" s="172"/>
      <c r="B16" s="173" t="s">
        <v>22</v>
      </c>
      <c r="C16" s="193" t="s">
        <v>65</v>
      </c>
      <c r="D16" s="194" t="s">
        <v>490</v>
      </c>
      <c r="E16" s="173" t="s">
        <v>13</v>
      </c>
      <c r="F16" s="194" t="s">
        <v>64</v>
      </c>
      <c r="G16" s="174" t="s">
        <v>491</v>
      </c>
      <c r="I16" s="176">
        <v>1</v>
      </c>
      <c r="J16" s="177" t="s">
        <v>67</v>
      </c>
    </row>
    <row r="17" spans="1:10" ht="22.5" customHeight="1">
      <c r="A17" s="178"/>
      <c r="B17" s="179"/>
      <c r="C17" s="195">
        <f>IF(B17="","",VLOOKUP(B17,'教材価格表'!$B$4:$F$275,2,FALSE))</f>
      </c>
      <c r="D17" s="196">
        <f>IF(B17="","",VLOOKUP(B17,'教材価格表'!$B$4:$F$275,4,FALSE))</f>
      </c>
      <c r="E17" s="181"/>
      <c r="F17" s="199">
        <f>IF(E17="","",D17*E17)</f>
      </c>
      <c r="G17" s="180"/>
      <c r="I17" s="182">
        <v>2</v>
      </c>
      <c r="J17" s="177" t="s">
        <v>68</v>
      </c>
    </row>
    <row r="18" spans="1:10" ht="21.75" customHeight="1">
      <c r="A18" s="178"/>
      <c r="B18" s="179"/>
      <c r="C18" s="195">
        <f>IF(B18="","",VLOOKUP(B18,'教材価格表'!$B$4:$F$275,2,FALSE))</f>
      </c>
      <c r="D18" s="196">
        <f>IF(B18="","",VLOOKUP(B18,'教材価格表'!$B$4:$F$275,4,FALSE))</f>
      </c>
      <c r="E18" s="181"/>
      <c r="F18" s="199">
        <f>IF(E18="","",D18*E18)</f>
      </c>
      <c r="G18" s="180"/>
      <c r="I18" s="176">
        <v>3</v>
      </c>
      <c r="J18" s="177" t="s">
        <v>69</v>
      </c>
    </row>
    <row r="19" spans="1:10" ht="22.5" customHeight="1">
      <c r="A19" s="178"/>
      <c r="B19" s="179"/>
      <c r="C19" s="195">
        <f>IF(B19="","",VLOOKUP(B19,'教材価格表'!$B$4:$F$275,2,FALSE))</f>
      </c>
      <c r="D19" s="196">
        <f>IF(B19="","",VLOOKUP(B19,'教材価格表'!$B$4:$F$275,4,FALSE))</f>
      </c>
      <c r="E19" s="181"/>
      <c r="F19" s="199">
        <f aca="true" t="shared" si="0" ref="F19:F25">IF(E19="","",D19*E19)</f>
      </c>
      <c r="G19" s="180"/>
      <c r="I19" s="182">
        <v>4</v>
      </c>
      <c r="J19" s="177" t="s">
        <v>70</v>
      </c>
    </row>
    <row r="20" spans="1:10" ht="22.5" customHeight="1">
      <c r="A20" s="178"/>
      <c r="B20" s="179"/>
      <c r="C20" s="195">
        <f>IF(B20="","",VLOOKUP(B20,'教材価格表'!$B$4:$F$275,2,FALSE))</f>
      </c>
      <c r="D20" s="196">
        <f>IF(B20="","",VLOOKUP(B20,'教材価格表'!$B$4:$F$275,4,FALSE))</f>
      </c>
      <c r="E20" s="181"/>
      <c r="F20" s="199">
        <f t="shared" si="0"/>
      </c>
      <c r="G20" s="180"/>
      <c r="I20" s="176">
        <v>5</v>
      </c>
      <c r="J20" s="177" t="s">
        <v>71</v>
      </c>
    </row>
    <row r="21" spans="1:10" ht="22.5" customHeight="1">
      <c r="A21" s="178"/>
      <c r="B21" s="179"/>
      <c r="C21" s="195">
        <f>IF(B21="","",VLOOKUP(B21,'教材価格表'!$B$4:$F$275,2,FALSE))</f>
      </c>
      <c r="D21" s="196">
        <f>IF(B21="","",VLOOKUP(B21,'教材価格表'!$B$4:$F$275,4,FALSE))</f>
      </c>
      <c r="E21" s="181"/>
      <c r="F21" s="199">
        <f t="shared" si="0"/>
      </c>
      <c r="G21" s="180"/>
      <c r="I21" s="182">
        <v>6</v>
      </c>
      <c r="J21" s="177" t="s">
        <v>72</v>
      </c>
    </row>
    <row r="22" spans="1:10" ht="22.5" customHeight="1">
      <c r="A22" s="178"/>
      <c r="B22" s="179"/>
      <c r="C22" s="195">
        <f>IF(B22="","",VLOOKUP(B22,'教材価格表'!$B$4:$F$275,2,FALSE))</f>
      </c>
      <c r="D22" s="196">
        <f>IF(B22="","",VLOOKUP(B22,'教材価格表'!$B$4:$F$275,4,FALSE))</f>
      </c>
      <c r="E22" s="181"/>
      <c r="F22" s="199">
        <f t="shared" si="0"/>
      </c>
      <c r="G22" s="180"/>
      <c r="I22" s="176">
        <v>7</v>
      </c>
      <c r="J22" s="177" t="s">
        <v>73</v>
      </c>
    </row>
    <row r="23" spans="1:10" ht="22.5" customHeight="1">
      <c r="A23" s="178"/>
      <c r="B23" s="179"/>
      <c r="C23" s="195">
        <f>IF(B23="","",VLOOKUP(B23,'教材価格表'!$B$4:$F$275,2,FALSE))</f>
      </c>
      <c r="D23" s="196">
        <f>IF(B23="","",VLOOKUP(B23,'教材価格表'!$B$4:$F$275,4,FALSE))</f>
      </c>
      <c r="E23" s="181"/>
      <c r="F23" s="199">
        <f t="shared" si="0"/>
      </c>
      <c r="G23" s="180"/>
      <c r="I23" s="182">
        <v>8</v>
      </c>
      <c r="J23" s="177" t="s">
        <v>74</v>
      </c>
    </row>
    <row r="24" spans="1:10" ht="22.5" customHeight="1">
      <c r="A24" s="178"/>
      <c r="B24" s="179"/>
      <c r="C24" s="195">
        <f>IF(B24="","",VLOOKUP(B24,'教材価格表'!$B$4:$F$275,2,FALSE))</f>
      </c>
      <c r="D24" s="196">
        <f>IF(B24="","",VLOOKUP(B24,'教材価格表'!$B$4:$F$275,4,FALSE))</f>
      </c>
      <c r="E24" s="181"/>
      <c r="F24" s="199">
        <f t="shared" si="0"/>
      </c>
      <c r="G24" s="180"/>
      <c r="I24" s="176">
        <v>9</v>
      </c>
      <c r="J24" s="177" t="s">
        <v>75</v>
      </c>
    </row>
    <row r="25" spans="1:10" ht="22.5" customHeight="1">
      <c r="A25" s="178"/>
      <c r="B25" s="179"/>
      <c r="C25" s="195">
        <f>IF(B25="","",VLOOKUP(B25,'教材価格表'!$B$4:$F$275,2,FALSE))</f>
      </c>
      <c r="D25" s="196">
        <f>IF(B25="","",VLOOKUP(B25,'教材価格表'!$B$4:$F$275,4,FALSE))</f>
      </c>
      <c r="E25" s="181"/>
      <c r="F25" s="199">
        <f t="shared" si="0"/>
      </c>
      <c r="G25" s="180"/>
      <c r="I25" s="182">
        <v>10</v>
      </c>
      <c r="J25" s="177" t="s">
        <v>76</v>
      </c>
    </row>
    <row r="26" spans="1:10" ht="22.5" customHeight="1">
      <c r="A26" s="178"/>
      <c r="B26" s="179"/>
      <c r="C26" s="195">
        <f>IF(B26="","",VLOOKUP(B26,'教材価格表'!$B$4:$F$275,2,FALSE))</f>
      </c>
      <c r="D26" s="196">
        <f>IF(B26="","",VLOOKUP(B26,'教材価格表'!$B$4:$F$275,4,FALSE))</f>
      </c>
      <c r="E26" s="181"/>
      <c r="F26" s="199">
        <f>IF(E26="","",D26*E26)</f>
      </c>
      <c r="G26" s="180"/>
      <c r="I26" s="176">
        <v>11</v>
      </c>
      <c r="J26" s="177" t="s">
        <v>77</v>
      </c>
    </row>
    <row r="27" spans="1:10" ht="22.5" customHeight="1">
      <c r="A27" s="178"/>
      <c r="B27" s="179"/>
      <c r="C27" s="195">
        <f>IF(B27="","",VLOOKUP(B27,'教材価格表'!$B$4:$F$275,2,FALSE))</f>
      </c>
      <c r="D27" s="196">
        <f>IF(B27="","",VLOOKUP(B27,'教材価格表'!$B$4:$F$275,4,FALSE))</f>
      </c>
      <c r="E27" s="181"/>
      <c r="F27" s="199"/>
      <c r="G27" s="180"/>
      <c r="I27" s="182">
        <v>12</v>
      </c>
      <c r="J27" s="177" t="s">
        <v>78</v>
      </c>
    </row>
    <row r="28" spans="1:10" ht="22.5" customHeight="1">
      <c r="A28" s="178"/>
      <c r="B28" s="179"/>
      <c r="C28" s="195">
        <f>IF(B28="","",VLOOKUP(B28,'教材価格表'!$B$4:$F$275,2,FALSE))</f>
      </c>
      <c r="D28" s="196">
        <f>IF(B28="","",VLOOKUP(B28,'教材価格表'!$B$4:$F$275,4,FALSE))</f>
      </c>
      <c r="E28" s="181"/>
      <c r="F28" s="199">
        <f aca="true" t="shared" si="1" ref="F28:F36">IF(E28="","",D28*E28)</f>
      </c>
      <c r="G28" s="180"/>
      <c r="I28" s="176">
        <v>13</v>
      </c>
      <c r="J28" s="177" t="s">
        <v>79</v>
      </c>
    </row>
    <row r="29" spans="1:10" ht="22.5" customHeight="1">
      <c r="A29" s="178"/>
      <c r="B29" s="179"/>
      <c r="C29" s="195">
        <f>IF(B29="","",VLOOKUP(B29,'教材価格表'!$B$4:$F$275,2,FALSE))</f>
      </c>
      <c r="D29" s="196">
        <f>IF(B29="","",VLOOKUP(B29,'教材価格表'!$B$4:$F$275,4,FALSE))</f>
      </c>
      <c r="E29" s="181"/>
      <c r="F29" s="199">
        <f t="shared" si="1"/>
      </c>
      <c r="G29" s="180"/>
      <c r="I29" s="182">
        <v>14</v>
      </c>
      <c r="J29" s="177" t="s">
        <v>80</v>
      </c>
    </row>
    <row r="30" spans="1:10" ht="23.25" customHeight="1">
      <c r="A30" s="178"/>
      <c r="B30" s="179"/>
      <c r="C30" s="195">
        <f>IF(B30="","",VLOOKUP(B30,'教材価格表'!$B$4:$F$275,2,FALSE))</f>
      </c>
      <c r="D30" s="196">
        <f>IF(B30="","",VLOOKUP(B30,'教材価格表'!$B$4:$F$275,4,FALSE))</f>
      </c>
      <c r="E30" s="181"/>
      <c r="F30" s="199">
        <f>IF(E30="","",D30*E30)</f>
      </c>
      <c r="G30" s="180"/>
      <c r="I30" s="176">
        <v>15</v>
      </c>
      <c r="J30" s="177" t="s">
        <v>81</v>
      </c>
    </row>
    <row r="31" spans="1:10" ht="23.25" customHeight="1">
      <c r="A31" s="178"/>
      <c r="B31" s="179"/>
      <c r="C31" s="195">
        <f>IF(B31="","",VLOOKUP(B31,'教材価格表'!$B$4:$F$275,2,FALSE))</f>
      </c>
      <c r="D31" s="196">
        <f>IF(B31="","",VLOOKUP(B31,'教材価格表'!$B$4:$F$275,4,FALSE))</f>
      </c>
      <c r="E31" s="181"/>
      <c r="F31" s="199">
        <f t="shared" si="1"/>
      </c>
      <c r="G31" s="180"/>
      <c r="I31" s="182">
        <v>16</v>
      </c>
      <c r="J31" s="177" t="s">
        <v>82</v>
      </c>
    </row>
    <row r="32" spans="1:10" ht="23.25" customHeight="1">
      <c r="A32" s="178"/>
      <c r="B32" s="179"/>
      <c r="C32" s="195">
        <f>IF(B32="","",VLOOKUP(B32,'教材価格表'!$B$4:$F$275,2,FALSE))</f>
      </c>
      <c r="D32" s="196">
        <f>IF(B32="","",VLOOKUP(B32,'教材価格表'!$B$4:$F$275,4,FALSE))</f>
      </c>
      <c r="E32" s="181"/>
      <c r="F32" s="199">
        <f t="shared" si="1"/>
      </c>
      <c r="G32" s="180"/>
      <c r="I32" s="176">
        <v>17</v>
      </c>
      <c r="J32" s="177" t="s">
        <v>83</v>
      </c>
    </row>
    <row r="33" spans="1:10" ht="22.5" customHeight="1">
      <c r="A33" s="178"/>
      <c r="B33" s="179"/>
      <c r="C33" s="195">
        <f>IF(B33="","",VLOOKUP(B33,'教材価格表'!$B$4:$F$275,2,FALSE))</f>
      </c>
      <c r="D33" s="196">
        <f>IF(B33="","",VLOOKUP(B33,'教材価格表'!$B$4:$F$275,4,FALSE))</f>
      </c>
      <c r="E33" s="181"/>
      <c r="F33" s="199">
        <f t="shared" si="1"/>
      </c>
      <c r="G33" s="180"/>
      <c r="I33" s="182">
        <v>18</v>
      </c>
      <c r="J33" s="177" t="s">
        <v>84</v>
      </c>
    </row>
    <row r="34" spans="1:10" ht="22.5" customHeight="1">
      <c r="A34" s="178"/>
      <c r="B34" s="179"/>
      <c r="C34" s="195">
        <f>IF(B34="","",VLOOKUP(B34,'教材価格表'!$B$4:$F$275,2,FALSE))</f>
      </c>
      <c r="D34" s="196">
        <f>IF(B34="","",VLOOKUP(B34,'教材価格表'!$B$4:$F$275,4,FALSE))</f>
      </c>
      <c r="E34" s="181"/>
      <c r="F34" s="199">
        <f t="shared" si="1"/>
      </c>
      <c r="G34" s="180"/>
      <c r="I34" s="176">
        <v>19</v>
      </c>
      <c r="J34" s="177" t="s">
        <v>85</v>
      </c>
    </row>
    <row r="35" spans="1:10" ht="22.5" customHeight="1">
      <c r="A35" s="178"/>
      <c r="B35" s="179"/>
      <c r="C35" s="195">
        <f>IF(B35="","",VLOOKUP(B35,'教材価格表'!$B$4:$F$275,2,FALSE))</f>
      </c>
      <c r="D35" s="196">
        <f>IF(B35="","",VLOOKUP(B35,'教材価格表'!$B$4:$F$275,4,FALSE))</f>
      </c>
      <c r="E35" s="181"/>
      <c r="F35" s="199">
        <f>IF(E35="","",D35*E35)</f>
      </c>
      <c r="G35" s="180"/>
      <c r="I35" s="182">
        <v>20</v>
      </c>
      <c r="J35" s="177" t="s">
        <v>86</v>
      </c>
    </row>
    <row r="36" spans="1:10" ht="22.5" customHeight="1" thickBot="1">
      <c r="A36" s="178"/>
      <c r="B36" s="183"/>
      <c r="C36" s="195">
        <f>IF(B36="","",VLOOKUP(B36,'教材価格表'!$B$4:$F$275,2,FALSE))</f>
      </c>
      <c r="D36" s="196">
        <f>IF(B36="","",VLOOKUP(B36,'教材価格表'!$B$4:$F$275,4,FALSE))</f>
      </c>
      <c r="E36" s="184"/>
      <c r="F36" s="200">
        <f t="shared" si="1"/>
      </c>
      <c r="G36" s="185"/>
      <c r="I36" s="176">
        <v>21</v>
      </c>
      <c r="J36" s="177" t="s">
        <v>87</v>
      </c>
    </row>
    <row r="37" spans="1:10" ht="20.25" customHeight="1" thickBot="1">
      <c r="A37" s="178"/>
      <c r="B37" s="186"/>
      <c r="C37" s="197"/>
      <c r="D37" s="198"/>
      <c r="E37" s="187" t="s">
        <v>66</v>
      </c>
      <c r="F37" s="201">
        <f>SUM(F16:F36)</f>
        <v>0</v>
      </c>
      <c r="G37" s="189"/>
      <c r="H37" s="190"/>
      <c r="I37" s="182">
        <v>22</v>
      </c>
      <c r="J37" s="177" t="s">
        <v>88</v>
      </c>
    </row>
    <row r="38" spans="1:10" ht="20.25" customHeight="1">
      <c r="A38" s="152"/>
      <c r="C38" s="148" t="s">
        <v>488</v>
      </c>
      <c r="I38" s="176">
        <v>23</v>
      </c>
      <c r="J38" s="177" t="s">
        <v>89</v>
      </c>
    </row>
    <row r="39" spans="2:10" ht="17.25">
      <c r="B39" s="165"/>
      <c r="C39" s="152"/>
      <c r="D39" s="169"/>
      <c r="E39" s="171"/>
      <c r="F39" s="164"/>
      <c r="G39" s="152"/>
      <c r="H39" s="152"/>
      <c r="I39" s="182">
        <v>24</v>
      </c>
      <c r="J39" s="177" t="s">
        <v>90</v>
      </c>
    </row>
    <row r="40" spans="2:10" ht="17.25">
      <c r="B40" s="152"/>
      <c r="C40" s="152"/>
      <c r="D40" s="169"/>
      <c r="E40" s="171"/>
      <c r="F40" s="152"/>
      <c r="G40" s="152"/>
      <c r="H40" s="152"/>
      <c r="I40" s="176">
        <v>25</v>
      </c>
      <c r="J40" s="177" t="s">
        <v>91</v>
      </c>
    </row>
    <row r="41" spans="3:10" ht="17.25">
      <c r="C41" s="166"/>
      <c r="D41" s="191"/>
      <c r="E41" s="191"/>
      <c r="I41" s="182">
        <v>26</v>
      </c>
      <c r="J41" s="177" t="s">
        <v>92</v>
      </c>
    </row>
    <row r="42" spans="9:10" ht="17.25">
      <c r="I42" s="176">
        <v>27</v>
      </c>
      <c r="J42" s="177" t="s">
        <v>93</v>
      </c>
    </row>
    <row r="43" spans="9:10" ht="17.25">
      <c r="I43" s="182">
        <v>28</v>
      </c>
      <c r="J43" s="177" t="s">
        <v>94</v>
      </c>
    </row>
    <row r="44" spans="9:10" ht="17.25">
      <c r="I44" s="176">
        <v>29</v>
      </c>
      <c r="J44" s="177" t="s">
        <v>95</v>
      </c>
    </row>
    <row r="45" spans="9:10" ht="17.25">
      <c r="I45" s="182">
        <v>30</v>
      </c>
      <c r="J45" s="177" t="s">
        <v>96</v>
      </c>
    </row>
    <row r="46" spans="9:10" ht="19.5" customHeight="1">
      <c r="I46" s="176">
        <v>31</v>
      </c>
      <c r="J46" s="177" t="s">
        <v>97</v>
      </c>
    </row>
    <row r="47" spans="9:10" ht="19.5" customHeight="1">
      <c r="I47" s="182">
        <v>32</v>
      </c>
      <c r="J47" s="177" t="s">
        <v>98</v>
      </c>
    </row>
    <row r="48" spans="9:10" ht="19.5" customHeight="1">
      <c r="I48" s="176">
        <v>33</v>
      </c>
      <c r="J48" s="177" t="s">
        <v>99</v>
      </c>
    </row>
    <row r="49" spans="9:10" ht="17.25">
      <c r="I49" s="182">
        <v>34</v>
      </c>
      <c r="J49" s="177" t="s">
        <v>100</v>
      </c>
    </row>
    <row r="50" spans="9:10" ht="17.25">
      <c r="I50" s="176">
        <v>35</v>
      </c>
      <c r="J50" s="177" t="s">
        <v>101</v>
      </c>
    </row>
    <row r="51" spans="9:10" ht="17.25">
      <c r="I51" s="182">
        <v>36</v>
      </c>
      <c r="J51" s="177" t="s">
        <v>102</v>
      </c>
    </row>
    <row r="52" spans="9:10" ht="17.25">
      <c r="I52" s="176">
        <v>37</v>
      </c>
      <c r="J52" s="177" t="s">
        <v>103</v>
      </c>
    </row>
    <row r="53" spans="9:10" ht="17.25">
      <c r="I53" s="182">
        <v>38</v>
      </c>
      <c r="J53" s="177" t="s">
        <v>104</v>
      </c>
    </row>
    <row r="54" spans="9:10" ht="17.25">
      <c r="I54" s="176">
        <v>39</v>
      </c>
      <c r="J54" s="177" t="s">
        <v>105</v>
      </c>
    </row>
    <row r="55" spans="9:10" ht="17.25">
      <c r="I55" s="182">
        <v>40</v>
      </c>
      <c r="J55" s="177" t="s">
        <v>106</v>
      </c>
    </row>
    <row r="56" spans="9:10" ht="17.25">
      <c r="I56" s="176">
        <v>41</v>
      </c>
      <c r="J56" s="177" t="s">
        <v>107</v>
      </c>
    </row>
    <row r="57" spans="9:10" ht="17.25">
      <c r="I57" s="182">
        <v>42</v>
      </c>
      <c r="J57" s="177" t="s">
        <v>108</v>
      </c>
    </row>
    <row r="58" spans="9:10" ht="17.25">
      <c r="I58" s="176">
        <v>43</v>
      </c>
      <c r="J58" s="177" t="s">
        <v>109</v>
      </c>
    </row>
    <row r="59" spans="9:10" ht="17.25">
      <c r="I59" s="182">
        <v>44</v>
      </c>
      <c r="J59" s="177" t="s">
        <v>110</v>
      </c>
    </row>
    <row r="60" spans="9:10" ht="17.25">
      <c r="I60" s="176">
        <v>45</v>
      </c>
      <c r="J60" s="177" t="s">
        <v>111</v>
      </c>
    </row>
    <row r="61" spans="9:10" ht="17.25">
      <c r="I61" s="182">
        <v>46</v>
      </c>
      <c r="J61" s="177" t="s">
        <v>112</v>
      </c>
    </row>
    <row r="62" spans="9:10" ht="17.25">
      <c r="I62" s="176">
        <v>47</v>
      </c>
      <c r="J62" s="177" t="s">
        <v>113</v>
      </c>
    </row>
    <row r="66" ht="17.25">
      <c r="F66" s="192"/>
    </row>
  </sheetData>
  <sheetProtection sheet="1" objects="1" scenarios="1" selectLockedCells="1"/>
  <mergeCells count="10">
    <mergeCell ref="C14:D14"/>
    <mergeCell ref="E14:F14"/>
    <mergeCell ref="F15:G15"/>
    <mergeCell ref="E4:G4"/>
    <mergeCell ref="C11:D11"/>
    <mergeCell ref="D1:E1"/>
    <mergeCell ref="B2:G2"/>
    <mergeCell ref="C9:D9"/>
    <mergeCell ref="F9:G9"/>
    <mergeCell ref="F11:G11"/>
  </mergeCells>
  <printOptions/>
  <pageMargins left="0.787" right="0.787" top="0.43" bottom="0.984" header="0.83" footer="0.51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J66"/>
  <sheetViews>
    <sheetView zoomScalePageLayoutView="0" workbookViewId="0" topLeftCell="B1">
      <selection activeCell="B1" sqref="B1"/>
    </sheetView>
  </sheetViews>
  <sheetFormatPr defaultColWidth="9.00390625" defaultRowHeight="13.5"/>
  <cols>
    <col min="1" max="1" width="1.625" style="148" hidden="1" customWidth="1"/>
    <col min="2" max="2" width="7.50390625" style="148" customWidth="1"/>
    <col min="3" max="3" width="37.00390625" style="148" bestFit="1" customWidth="1"/>
    <col min="4" max="4" width="11.375" style="155" bestFit="1" customWidth="1"/>
    <col min="5" max="5" width="7.875" style="159" customWidth="1"/>
    <col min="6" max="6" width="13.25390625" style="148" bestFit="1" customWidth="1"/>
    <col min="7" max="7" width="11.375" style="148" customWidth="1"/>
    <col min="8" max="8" width="12.625" style="148" customWidth="1"/>
    <col min="9" max="9" width="3.375" style="152" hidden="1" customWidth="1"/>
    <col min="10" max="10" width="8.00390625" style="148" hidden="1" customWidth="1"/>
    <col min="11" max="16384" width="9.00390625" style="148" customWidth="1"/>
  </cols>
  <sheetData>
    <row r="1" spans="3:9" ht="18.75">
      <c r="C1" s="149"/>
      <c r="D1" s="286"/>
      <c r="E1" s="286"/>
      <c r="G1" s="151"/>
      <c r="H1" s="151"/>
      <c r="I1" s="148"/>
    </row>
    <row r="2" spans="2:8" ht="21">
      <c r="B2" s="287" t="s">
        <v>492</v>
      </c>
      <c r="C2" s="287"/>
      <c r="D2" s="287"/>
      <c r="E2" s="287"/>
      <c r="F2" s="287"/>
      <c r="G2" s="287"/>
      <c r="H2" s="151"/>
    </row>
    <row r="3" spans="3:8" ht="18.75">
      <c r="C3" s="150"/>
      <c r="D3" s="150"/>
      <c r="E3" s="150"/>
      <c r="F3" s="150"/>
      <c r="G3" s="150"/>
      <c r="H3" s="151"/>
    </row>
    <row r="4" spans="1:8" ht="21" customHeight="1">
      <c r="A4" s="153"/>
      <c r="B4" s="153"/>
      <c r="C4" s="154" t="s">
        <v>483</v>
      </c>
      <c r="E4" s="281" t="s">
        <v>484</v>
      </c>
      <c r="F4" s="282"/>
      <c r="G4" s="283"/>
      <c r="H4" s="156"/>
    </row>
    <row r="5" spans="1:8" ht="21" customHeight="1">
      <c r="A5" s="153"/>
      <c r="B5" s="153"/>
      <c r="C5" s="157" t="s">
        <v>485</v>
      </c>
      <c r="E5" s="158"/>
      <c r="F5" s="158"/>
      <c r="G5" s="158"/>
      <c r="H5" s="156"/>
    </row>
    <row r="6" spans="1:8" ht="21" customHeight="1">
      <c r="A6" s="153"/>
      <c r="B6" s="153"/>
      <c r="C6" s="154"/>
      <c r="E6" s="158"/>
      <c r="F6" s="158"/>
      <c r="G6" s="158"/>
      <c r="H6" s="156"/>
    </row>
    <row r="7" spans="1:8" ht="12" customHeight="1">
      <c r="A7" s="153"/>
      <c r="B7" s="153"/>
      <c r="C7" s="154"/>
      <c r="F7" s="156"/>
      <c r="G7" s="156"/>
      <c r="H7" s="156"/>
    </row>
    <row r="8" spans="3:8" ht="18.75">
      <c r="C8" s="160" t="s">
        <v>162</v>
      </c>
      <c r="F8" s="161"/>
      <c r="G8" s="162"/>
      <c r="H8" s="162"/>
    </row>
    <row r="9" spans="2:7" ht="34.5" customHeight="1">
      <c r="B9" s="163" t="s">
        <v>24</v>
      </c>
      <c r="C9" s="292"/>
      <c r="D9" s="293"/>
      <c r="E9" s="163" t="s">
        <v>26</v>
      </c>
      <c r="F9" s="290"/>
      <c r="G9" s="291"/>
    </row>
    <row r="10" spans="2:8" ht="17.25">
      <c r="B10" s="164"/>
      <c r="C10" s="164"/>
      <c r="D10" s="164"/>
      <c r="E10" s="164"/>
      <c r="G10" s="164"/>
      <c r="H10" s="164"/>
    </row>
    <row r="11" spans="2:7" ht="30.75" customHeight="1">
      <c r="B11" s="163" t="s">
        <v>25</v>
      </c>
      <c r="C11" s="224"/>
      <c r="D11" s="225"/>
      <c r="E11" s="163" t="s">
        <v>27</v>
      </c>
      <c r="F11" s="290"/>
      <c r="G11" s="291"/>
    </row>
    <row r="12" spans="2:8" ht="17.25">
      <c r="B12" s="165"/>
      <c r="C12" s="166"/>
      <c r="D12" s="166"/>
      <c r="E12" s="166"/>
      <c r="F12" s="164"/>
      <c r="G12" s="167"/>
      <c r="H12" s="167"/>
    </row>
    <row r="13" spans="3:8" ht="18" thickBot="1">
      <c r="C13" s="168"/>
      <c r="D13" s="169"/>
      <c r="E13" s="170"/>
      <c r="F13" s="168"/>
      <c r="G13" s="168"/>
      <c r="H13" s="168"/>
    </row>
    <row r="14" spans="3:8" ht="24" customHeight="1" thickBot="1">
      <c r="C14" s="276" t="s">
        <v>487</v>
      </c>
      <c r="D14" s="277"/>
      <c r="E14" s="278"/>
      <c r="F14" s="279"/>
      <c r="G14" s="168"/>
      <c r="H14" s="168"/>
    </row>
    <row r="15" spans="3:7" ht="18" thickBot="1">
      <c r="C15" s="148" t="s">
        <v>489</v>
      </c>
      <c r="E15" s="171"/>
      <c r="F15" s="280"/>
      <c r="G15" s="280"/>
    </row>
    <row r="16" spans="1:10" s="175" customFormat="1" ht="19.5" customHeight="1" thickBot="1">
      <c r="A16" s="172"/>
      <c r="B16" s="202" t="s">
        <v>23</v>
      </c>
      <c r="C16" s="193" t="s">
        <v>65</v>
      </c>
      <c r="D16" s="194" t="s">
        <v>490</v>
      </c>
      <c r="E16" s="202" t="s">
        <v>13</v>
      </c>
      <c r="F16" s="194" t="s">
        <v>64</v>
      </c>
      <c r="G16" s="174" t="s">
        <v>491</v>
      </c>
      <c r="I16" s="176">
        <v>1</v>
      </c>
      <c r="J16" s="177" t="s">
        <v>67</v>
      </c>
    </row>
    <row r="17" spans="1:10" ht="22.5" customHeight="1">
      <c r="A17" s="178"/>
      <c r="B17" s="203"/>
      <c r="C17" s="195">
        <f>IF(B17="","",VLOOKUP(B17,'教材価格表'!$B$4:$F$275,2,FALSE))</f>
      </c>
      <c r="D17" s="196">
        <f>IF(B17="","",VLOOKUP(B17,'教材価格表'!$B$4:$F$275,5,FALSE))</f>
      </c>
      <c r="E17" s="204"/>
      <c r="F17" s="199">
        <f>IF(E17="","",D17*E17)</f>
      </c>
      <c r="G17" s="180"/>
      <c r="I17" s="182">
        <v>2</v>
      </c>
      <c r="J17" s="177" t="s">
        <v>68</v>
      </c>
    </row>
    <row r="18" spans="1:10" ht="21.75" customHeight="1">
      <c r="A18" s="178"/>
      <c r="B18" s="203"/>
      <c r="C18" s="195">
        <f>IF(B18="","",VLOOKUP(B18,'教材価格表'!$B$4:$F$275,2,FALSE))</f>
      </c>
      <c r="D18" s="196">
        <f>IF(B18="","",VLOOKUP(B18,'教材価格表'!$B$4:$G$275,5,FALSE))</f>
      </c>
      <c r="E18" s="204"/>
      <c r="F18" s="199">
        <f>IF(E18="","",D18*E18)</f>
      </c>
      <c r="G18" s="180"/>
      <c r="I18" s="176">
        <v>3</v>
      </c>
      <c r="J18" s="177" t="s">
        <v>69</v>
      </c>
    </row>
    <row r="19" spans="1:10" ht="22.5" customHeight="1">
      <c r="A19" s="178"/>
      <c r="B19" s="203"/>
      <c r="C19" s="195">
        <f>IF(B19="","",VLOOKUP(B19,'教材価格表'!$B$4:$F$275,2,FALSE))</f>
      </c>
      <c r="D19" s="196">
        <f>IF(B19="","",VLOOKUP(B19,'教材価格表'!$B$4:$G$275,5,FALSE))</f>
      </c>
      <c r="E19" s="204"/>
      <c r="F19" s="199">
        <f aca="true" t="shared" si="0" ref="F19:F25">IF(E19="","",D19*E19)</f>
      </c>
      <c r="G19" s="180"/>
      <c r="I19" s="182">
        <v>4</v>
      </c>
      <c r="J19" s="177" t="s">
        <v>70</v>
      </c>
    </row>
    <row r="20" spans="1:10" ht="22.5" customHeight="1">
      <c r="A20" s="178"/>
      <c r="B20" s="203"/>
      <c r="C20" s="195">
        <f>IF(B20="","",VLOOKUP(B20,'教材価格表'!$B$4:$F$275,2,FALSE))</f>
      </c>
      <c r="D20" s="196">
        <f>IF(B20="","",VLOOKUP(B20,'教材価格表'!$B$4:$G$275,5,FALSE))</f>
      </c>
      <c r="E20" s="204"/>
      <c r="F20" s="199">
        <f t="shared" si="0"/>
      </c>
      <c r="G20" s="180"/>
      <c r="I20" s="176">
        <v>5</v>
      </c>
      <c r="J20" s="177" t="s">
        <v>71</v>
      </c>
    </row>
    <row r="21" spans="1:10" ht="22.5" customHeight="1">
      <c r="A21" s="178"/>
      <c r="B21" s="203"/>
      <c r="C21" s="195">
        <f>IF(B21="","",VLOOKUP(B21,'教材価格表'!$B$4:$F$275,2,FALSE))</f>
      </c>
      <c r="D21" s="196">
        <f>IF(B21="","",VLOOKUP(B21,'教材価格表'!$B$4:$G$275,5,FALSE))</f>
      </c>
      <c r="E21" s="204"/>
      <c r="F21" s="199">
        <f t="shared" si="0"/>
      </c>
      <c r="G21" s="180"/>
      <c r="I21" s="182">
        <v>6</v>
      </c>
      <c r="J21" s="177" t="s">
        <v>72</v>
      </c>
    </row>
    <row r="22" spans="1:10" ht="22.5" customHeight="1">
      <c r="A22" s="178"/>
      <c r="B22" s="203"/>
      <c r="C22" s="195">
        <f>IF(B22="","",VLOOKUP(B22,'教材価格表'!$B$4:$F$275,2,FALSE))</f>
      </c>
      <c r="D22" s="196">
        <f>IF(B22="","",VLOOKUP(B22,'教材価格表'!$B$4:$G$275,5,FALSE))</f>
      </c>
      <c r="E22" s="204"/>
      <c r="F22" s="199">
        <f t="shared" si="0"/>
      </c>
      <c r="G22" s="180"/>
      <c r="I22" s="176">
        <v>7</v>
      </c>
      <c r="J22" s="177" t="s">
        <v>73</v>
      </c>
    </row>
    <row r="23" spans="1:10" ht="22.5" customHeight="1">
      <c r="A23" s="178"/>
      <c r="B23" s="203"/>
      <c r="C23" s="195">
        <f>IF(B23="","",VLOOKUP(B23,'教材価格表'!$B$4:$F$275,2,FALSE))</f>
      </c>
      <c r="D23" s="196">
        <f>IF(B23="","",VLOOKUP(B23,'教材価格表'!$B$4:$G$275,5,FALSE))</f>
      </c>
      <c r="E23" s="204"/>
      <c r="F23" s="199">
        <f t="shared" si="0"/>
      </c>
      <c r="G23" s="180"/>
      <c r="I23" s="182">
        <v>8</v>
      </c>
      <c r="J23" s="177" t="s">
        <v>74</v>
      </c>
    </row>
    <row r="24" spans="1:10" ht="22.5" customHeight="1">
      <c r="A24" s="178"/>
      <c r="B24" s="203"/>
      <c r="C24" s="195">
        <f>IF(B24="","",VLOOKUP(B24,'教材価格表'!$B$4:$F$275,2,FALSE))</f>
      </c>
      <c r="D24" s="196">
        <f>IF(B24="","",VLOOKUP(B24,'教材価格表'!$B$4:$G$275,5,FALSE))</f>
      </c>
      <c r="E24" s="204"/>
      <c r="F24" s="199">
        <f t="shared" si="0"/>
      </c>
      <c r="G24" s="180"/>
      <c r="I24" s="176">
        <v>9</v>
      </c>
      <c r="J24" s="177" t="s">
        <v>75</v>
      </c>
    </row>
    <row r="25" spans="1:10" ht="22.5" customHeight="1">
      <c r="A25" s="178"/>
      <c r="B25" s="203"/>
      <c r="C25" s="195">
        <f>IF(B25="","",VLOOKUP(B25,'教材価格表'!$B$4:$F$275,2,FALSE))</f>
      </c>
      <c r="D25" s="196">
        <f>IF(B25="","",VLOOKUP(B25,'教材価格表'!$B$4:$G$275,5,FALSE))</f>
      </c>
      <c r="E25" s="204"/>
      <c r="F25" s="199">
        <f t="shared" si="0"/>
      </c>
      <c r="G25" s="180"/>
      <c r="I25" s="182">
        <v>10</v>
      </c>
      <c r="J25" s="177" t="s">
        <v>76</v>
      </c>
    </row>
    <row r="26" spans="1:10" ht="22.5" customHeight="1">
      <c r="A26" s="178"/>
      <c r="B26" s="203"/>
      <c r="C26" s="195">
        <f>IF(B26="","",VLOOKUP(B26,'教材価格表'!$B$4:$F$275,2,FALSE))</f>
      </c>
      <c r="D26" s="196">
        <f>IF(B26="","",VLOOKUP(B26,'教材価格表'!$B$4:$G$275,5,FALSE))</f>
      </c>
      <c r="E26" s="204"/>
      <c r="F26" s="199">
        <f>IF(E26="","",D26*E26)</f>
      </c>
      <c r="G26" s="180"/>
      <c r="I26" s="176">
        <v>11</v>
      </c>
      <c r="J26" s="177" t="s">
        <v>77</v>
      </c>
    </row>
    <row r="27" spans="1:10" ht="22.5" customHeight="1">
      <c r="A27" s="178"/>
      <c r="B27" s="203"/>
      <c r="C27" s="195">
        <f>IF(B27="","",VLOOKUP(B27,'教材価格表'!$B$4:$F$275,2,FALSE))</f>
      </c>
      <c r="D27" s="196">
        <f>IF(B27="","",VLOOKUP(B27,'教材価格表'!$B$4:$G$275,5,FALSE))</f>
      </c>
      <c r="E27" s="204"/>
      <c r="F27" s="199"/>
      <c r="G27" s="180"/>
      <c r="I27" s="182">
        <v>12</v>
      </c>
      <c r="J27" s="177" t="s">
        <v>78</v>
      </c>
    </row>
    <row r="28" spans="1:10" ht="22.5" customHeight="1">
      <c r="A28" s="178"/>
      <c r="B28" s="203"/>
      <c r="C28" s="195">
        <f>IF(B28="","",VLOOKUP(B28,'教材価格表'!$B$4:$F$275,2,FALSE))</f>
      </c>
      <c r="D28" s="196">
        <f>IF(B28="","",VLOOKUP(B28,'教材価格表'!$B$4:$G$275,5,FALSE))</f>
      </c>
      <c r="E28" s="204"/>
      <c r="F28" s="199">
        <f aca="true" t="shared" si="1" ref="F28:F36">IF(E28="","",D28*E28)</f>
      </c>
      <c r="G28" s="180"/>
      <c r="I28" s="176">
        <v>13</v>
      </c>
      <c r="J28" s="177" t="s">
        <v>79</v>
      </c>
    </row>
    <row r="29" spans="1:10" ht="22.5" customHeight="1">
      <c r="A29" s="178"/>
      <c r="B29" s="203"/>
      <c r="C29" s="195">
        <f>IF(B29="","",VLOOKUP(B29,'教材価格表'!$B$4:$F$275,2,FALSE))</f>
      </c>
      <c r="D29" s="196">
        <f>IF(B29="","",VLOOKUP(B29,'教材価格表'!$B$4:$G$275,5,FALSE))</f>
      </c>
      <c r="E29" s="204"/>
      <c r="F29" s="199">
        <f t="shared" si="1"/>
      </c>
      <c r="G29" s="180"/>
      <c r="I29" s="182">
        <v>14</v>
      </c>
      <c r="J29" s="177" t="s">
        <v>80</v>
      </c>
    </row>
    <row r="30" spans="1:10" ht="23.25" customHeight="1">
      <c r="A30" s="178"/>
      <c r="B30" s="203"/>
      <c r="C30" s="195">
        <f>IF(B30="","",VLOOKUP(B30,'教材価格表'!$B$4:$F$275,2,FALSE))</f>
      </c>
      <c r="D30" s="196">
        <f>IF(B30="","",VLOOKUP(B30,'教材価格表'!$B$4:$G$275,5,FALSE))</f>
      </c>
      <c r="E30" s="204"/>
      <c r="F30" s="199">
        <f t="shared" si="1"/>
      </c>
      <c r="G30" s="180"/>
      <c r="I30" s="176">
        <v>15</v>
      </c>
      <c r="J30" s="177" t="s">
        <v>81</v>
      </c>
    </row>
    <row r="31" spans="1:10" ht="23.25" customHeight="1">
      <c r="A31" s="178"/>
      <c r="B31" s="203"/>
      <c r="C31" s="195">
        <f>IF(B31="","",VLOOKUP(B31,'教材価格表'!$B$4:$F$275,2,FALSE))</f>
      </c>
      <c r="D31" s="196">
        <f>IF(B31="","",VLOOKUP(B31,'教材価格表'!$B$4:$G$275,5,FALSE))</f>
      </c>
      <c r="E31" s="204"/>
      <c r="F31" s="199">
        <f t="shared" si="1"/>
      </c>
      <c r="G31" s="180"/>
      <c r="I31" s="182">
        <v>16</v>
      </c>
      <c r="J31" s="177" t="s">
        <v>82</v>
      </c>
    </row>
    <row r="32" spans="1:10" ht="23.25" customHeight="1">
      <c r="A32" s="178"/>
      <c r="B32" s="203"/>
      <c r="C32" s="195">
        <f>IF(B32="","",VLOOKUP(B32,'教材価格表'!$B$4:$F$275,2,FALSE))</f>
      </c>
      <c r="D32" s="196">
        <f>IF(B32="","",VLOOKUP(B32,'教材価格表'!$B$4:$G$275,5,FALSE))</f>
      </c>
      <c r="E32" s="204"/>
      <c r="F32" s="199">
        <f t="shared" si="1"/>
      </c>
      <c r="G32" s="180"/>
      <c r="I32" s="176">
        <v>17</v>
      </c>
      <c r="J32" s="177" t="s">
        <v>83</v>
      </c>
    </row>
    <row r="33" spans="1:10" ht="22.5" customHeight="1">
      <c r="A33" s="178"/>
      <c r="B33" s="203"/>
      <c r="C33" s="195">
        <f>IF(B33="","",VLOOKUP(B33,'教材価格表'!$B$4:$F$275,2,FALSE))</f>
      </c>
      <c r="D33" s="196">
        <f>IF(B33="","",VLOOKUP(B33,'教材価格表'!$B$4:$G$275,5,FALSE))</f>
      </c>
      <c r="E33" s="204"/>
      <c r="F33" s="199">
        <f t="shared" si="1"/>
      </c>
      <c r="G33" s="180"/>
      <c r="I33" s="182">
        <v>18</v>
      </c>
      <c r="J33" s="177" t="s">
        <v>84</v>
      </c>
    </row>
    <row r="34" spans="1:10" ht="22.5" customHeight="1">
      <c r="A34" s="178"/>
      <c r="B34" s="203"/>
      <c r="C34" s="195">
        <f>IF(B34="","",VLOOKUP(B34,'教材価格表'!$B$4:$F$275,2,FALSE))</f>
      </c>
      <c r="D34" s="196">
        <f>IF(B34="","",VLOOKUP(B34,'教材価格表'!$B$4:$G$275,5,FALSE))</f>
      </c>
      <c r="E34" s="204"/>
      <c r="F34" s="199">
        <f t="shared" si="1"/>
      </c>
      <c r="G34" s="180"/>
      <c r="I34" s="176">
        <v>19</v>
      </c>
      <c r="J34" s="177" t="s">
        <v>85</v>
      </c>
    </row>
    <row r="35" spans="1:10" ht="22.5" customHeight="1">
      <c r="A35" s="178"/>
      <c r="B35" s="203"/>
      <c r="C35" s="195">
        <f>IF(B35="","",VLOOKUP(B35,'教材価格表'!$B$4:$F$275,2,FALSE))</f>
      </c>
      <c r="D35" s="196">
        <f>IF(B35="","",VLOOKUP(B35,'教材価格表'!$B$4:$G$275,5,FALSE))</f>
      </c>
      <c r="E35" s="204"/>
      <c r="F35" s="199">
        <f>IF(E35="","",D35*E35)</f>
      </c>
      <c r="G35" s="180"/>
      <c r="I35" s="182">
        <v>20</v>
      </c>
      <c r="J35" s="177" t="s">
        <v>86</v>
      </c>
    </row>
    <row r="36" spans="1:10" ht="22.5" customHeight="1" thickBot="1">
      <c r="A36" s="178"/>
      <c r="B36" s="205"/>
      <c r="C36" s="195">
        <f>IF(B36="","",VLOOKUP(B36,'教材価格表'!$B$4:$F$275,2,FALSE))</f>
      </c>
      <c r="D36" s="207">
        <f>IF(B36="","",VLOOKUP(B36,'教材価格表'!$B$4:$G$275,5,FALSE))</f>
      </c>
      <c r="E36" s="206"/>
      <c r="F36" s="200">
        <f t="shared" si="1"/>
      </c>
      <c r="G36" s="185"/>
      <c r="I36" s="176">
        <v>21</v>
      </c>
      <c r="J36" s="177" t="s">
        <v>87</v>
      </c>
    </row>
    <row r="37" spans="1:10" ht="20.25" customHeight="1" thickBot="1">
      <c r="A37" s="178"/>
      <c r="B37" s="186"/>
      <c r="C37" s="197"/>
      <c r="D37" s="198"/>
      <c r="E37" s="188" t="s">
        <v>66</v>
      </c>
      <c r="F37" s="201">
        <f>SUM(F16:F36)</f>
        <v>0</v>
      </c>
      <c r="G37" s="189"/>
      <c r="H37" s="190"/>
      <c r="I37" s="182">
        <v>22</v>
      </c>
      <c r="J37" s="177" t="s">
        <v>88</v>
      </c>
    </row>
    <row r="38" spans="1:10" ht="20.25" customHeight="1">
      <c r="A38" s="152"/>
      <c r="C38" s="148" t="s">
        <v>488</v>
      </c>
      <c r="I38" s="176">
        <v>23</v>
      </c>
      <c r="J38" s="177" t="s">
        <v>89</v>
      </c>
    </row>
    <row r="39" spans="2:10" ht="17.25">
      <c r="B39" s="165"/>
      <c r="C39" s="152"/>
      <c r="D39" s="169"/>
      <c r="E39" s="171"/>
      <c r="F39" s="164"/>
      <c r="G39" s="152"/>
      <c r="H39" s="152"/>
      <c r="I39" s="182">
        <v>24</v>
      </c>
      <c r="J39" s="177" t="s">
        <v>90</v>
      </c>
    </row>
    <row r="40" spans="2:10" ht="17.25">
      <c r="B40" s="152"/>
      <c r="C40" s="152"/>
      <c r="D40" s="169"/>
      <c r="E40" s="171"/>
      <c r="F40" s="152"/>
      <c r="G40" s="152"/>
      <c r="H40" s="152"/>
      <c r="I40" s="176">
        <v>25</v>
      </c>
      <c r="J40" s="177" t="s">
        <v>91</v>
      </c>
    </row>
    <row r="41" spans="3:10" ht="17.25">
      <c r="C41" s="166"/>
      <c r="D41" s="191"/>
      <c r="E41" s="191"/>
      <c r="I41" s="182">
        <v>26</v>
      </c>
      <c r="J41" s="177" t="s">
        <v>92</v>
      </c>
    </row>
    <row r="42" spans="9:10" ht="17.25">
      <c r="I42" s="176">
        <v>27</v>
      </c>
      <c r="J42" s="177" t="s">
        <v>93</v>
      </c>
    </row>
    <row r="43" spans="9:10" ht="17.25">
      <c r="I43" s="182">
        <v>28</v>
      </c>
      <c r="J43" s="177" t="s">
        <v>94</v>
      </c>
    </row>
    <row r="44" spans="9:10" ht="17.25">
      <c r="I44" s="176">
        <v>29</v>
      </c>
      <c r="J44" s="177" t="s">
        <v>95</v>
      </c>
    </row>
    <row r="45" spans="9:10" ht="17.25">
      <c r="I45" s="182">
        <v>30</v>
      </c>
      <c r="J45" s="177" t="s">
        <v>96</v>
      </c>
    </row>
    <row r="46" spans="9:10" ht="19.5" customHeight="1">
      <c r="I46" s="176">
        <v>31</v>
      </c>
      <c r="J46" s="177" t="s">
        <v>97</v>
      </c>
    </row>
    <row r="47" spans="9:10" ht="19.5" customHeight="1">
      <c r="I47" s="182">
        <v>32</v>
      </c>
      <c r="J47" s="177" t="s">
        <v>98</v>
      </c>
    </row>
    <row r="48" spans="9:10" ht="19.5" customHeight="1">
      <c r="I48" s="176">
        <v>33</v>
      </c>
      <c r="J48" s="177" t="s">
        <v>99</v>
      </c>
    </row>
    <row r="49" spans="9:10" ht="17.25">
      <c r="I49" s="182">
        <v>34</v>
      </c>
      <c r="J49" s="177" t="s">
        <v>100</v>
      </c>
    </row>
    <row r="50" spans="9:10" ht="17.25">
      <c r="I50" s="176">
        <v>35</v>
      </c>
      <c r="J50" s="177" t="s">
        <v>101</v>
      </c>
    </row>
    <row r="51" spans="9:10" ht="17.25">
      <c r="I51" s="182">
        <v>36</v>
      </c>
      <c r="J51" s="177" t="s">
        <v>102</v>
      </c>
    </row>
    <row r="52" spans="9:10" ht="17.25">
      <c r="I52" s="176">
        <v>37</v>
      </c>
      <c r="J52" s="177" t="s">
        <v>103</v>
      </c>
    </row>
    <row r="53" spans="9:10" ht="17.25">
      <c r="I53" s="182">
        <v>38</v>
      </c>
      <c r="J53" s="177" t="s">
        <v>104</v>
      </c>
    </row>
    <row r="54" spans="9:10" ht="17.25">
      <c r="I54" s="176">
        <v>39</v>
      </c>
      <c r="J54" s="177" t="s">
        <v>105</v>
      </c>
    </row>
    <row r="55" spans="9:10" ht="17.25">
      <c r="I55" s="182">
        <v>40</v>
      </c>
      <c r="J55" s="177" t="s">
        <v>106</v>
      </c>
    </row>
    <row r="56" spans="9:10" ht="17.25">
      <c r="I56" s="176">
        <v>41</v>
      </c>
      <c r="J56" s="177" t="s">
        <v>107</v>
      </c>
    </row>
    <row r="57" spans="9:10" ht="17.25">
      <c r="I57" s="182">
        <v>42</v>
      </c>
      <c r="J57" s="177" t="s">
        <v>108</v>
      </c>
    </row>
    <row r="58" spans="9:10" ht="17.25">
      <c r="I58" s="176">
        <v>43</v>
      </c>
      <c r="J58" s="177" t="s">
        <v>109</v>
      </c>
    </row>
    <row r="59" spans="9:10" ht="17.25">
      <c r="I59" s="182">
        <v>44</v>
      </c>
      <c r="J59" s="177" t="s">
        <v>110</v>
      </c>
    </row>
    <row r="60" spans="9:10" ht="17.25">
      <c r="I60" s="176">
        <v>45</v>
      </c>
      <c r="J60" s="177" t="s">
        <v>111</v>
      </c>
    </row>
    <row r="61" spans="9:10" ht="17.25">
      <c r="I61" s="182">
        <v>46</v>
      </c>
      <c r="J61" s="177" t="s">
        <v>112</v>
      </c>
    </row>
    <row r="62" spans="9:10" ht="17.25">
      <c r="I62" s="176">
        <v>47</v>
      </c>
      <c r="J62" s="177" t="s">
        <v>113</v>
      </c>
    </row>
    <row r="66" ht="17.25">
      <c r="F66" s="192"/>
    </row>
  </sheetData>
  <sheetProtection sheet="1" selectLockedCells="1"/>
  <mergeCells count="9">
    <mergeCell ref="D1:E1"/>
    <mergeCell ref="F11:G11"/>
    <mergeCell ref="F9:G9"/>
    <mergeCell ref="C9:D9"/>
    <mergeCell ref="F15:G15"/>
    <mergeCell ref="E14:F14"/>
    <mergeCell ref="C14:D14"/>
    <mergeCell ref="B2:G2"/>
    <mergeCell ref="E4:G4"/>
  </mergeCells>
  <printOptions/>
  <pageMargins left="0.787" right="0.787" top="0.43" bottom="0.984" header="0.83" footer="0.51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全国警備業協会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全国警備業協会</dc:creator>
  <cp:keywords/>
  <dc:description/>
  <cp:lastModifiedBy>user1</cp:lastModifiedBy>
  <cp:lastPrinted>2014-03-10T05:59:45Z</cp:lastPrinted>
  <dcterms:created xsi:type="dcterms:W3CDTF">2000-02-28T08:36:09Z</dcterms:created>
  <dcterms:modified xsi:type="dcterms:W3CDTF">2014-03-10T06:00:18Z</dcterms:modified>
  <cp:category/>
  <cp:version/>
  <cp:contentType/>
  <cp:contentStatus/>
</cp:coreProperties>
</file>