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activeTab="2"/>
  </bookViews>
  <sheets>
    <sheet name="教材価格表" sheetId="1" r:id="rId1"/>
    <sheet name="入力シート１（会員）" sheetId="2" r:id="rId2"/>
    <sheet name="入力シート１（非会員)" sheetId="3" r:id="rId3"/>
  </sheets>
  <definedNames>
    <definedName name="_xlnm.Print_Area" localSheetId="0">'教材価格表'!$A$2:$G$278</definedName>
    <definedName name="_xlnm.Print_Area" localSheetId="1">'入力シート１（会員）'!$B$1:$G$36</definedName>
    <definedName name="_xlnm.Print_Area" localSheetId="2">'入力シート１（非会員)'!$B$1:$G$36</definedName>
    <definedName name="_xlnm.Print_Titles" localSheetId="0">'教材価格表'!$6:$6</definedName>
    <definedName name="_xlnm.Print_Titles" localSheetId="1">'入力シート１（会員）'!$1:$15</definedName>
    <definedName name="_xlnm.Print_Titles" localSheetId="2">'入力シート１（非会員)'!$1:$15</definedName>
  </definedNames>
  <calcPr fullCalcOnLoad="1"/>
</workbook>
</file>

<file path=xl/comments3.xml><?xml version="1.0" encoding="utf-8"?>
<comments xmlns="http://schemas.openxmlformats.org/spreadsheetml/2006/main">
  <authors>
    <author>user1</author>
  </authors>
  <commentList>
    <comment ref="C8" authorId="0">
      <text>
        <r>
          <rPr>
            <b/>
            <sz val="9"/>
            <rFont val="ＭＳ Ｐゴシック"/>
            <family val="3"/>
          </rPr>
          <t>user1:</t>
        </r>
        <r>
          <rPr>
            <sz val="9"/>
            <rFont val="ＭＳ Ｐゴシック"/>
            <family val="3"/>
          </rPr>
          <t xml:space="preserve">
非会員の方は、記入して下さい</t>
        </r>
      </text>
    </comment>
    <comment ref="F8" authorId="0">
      <text>
        <r>
          <rPr>
            <b/>
            <sz val="9"/>
            <rFont val="ＭＳ Ｐゴシック"/>
            <family val="3"/>
          </rPr>
          <t>user1:</t>
        </r>
        <r>
          <rPr>
            <sz val="9"/>
            <rFont val="ＭＳ Ｐゴシック"/>
            <family val="3"/>
          </rPr>
          <t xml:space="preserve">
非会員の方は、記入して下さい
</t>
        </r>
      </text>
    </comment>
  </commentList>
</comments>
</file>

<file path=xl/sharedStrings.xml><?xml version="1.0" encoding="utf-8"?>
<sst xmlns="http://schemas.openxmlformats.org/spreadsheetml/2006/main" count="813" uniqueCount="484">
  <si>
    <t>法</t>
  </si>
  <si>
    <t>出</t>
  </si>
  <si>
    <t>版</t>
  </si>
  <si>
    <t>労</t>
  </si>
  <si>
    <t>令</t>
  </si>
  <si>
    <t>協</t>
  </si>
  <si>
    <t>全</t>
  </si>
  <si>
    <t>警</t>
  </si>
  <si>
    <t>東</t>
  </si>
  <si>
    <t>京</t>
  </si>
  <si>
    <t>　</t>
  </si>
  <si>
    <t>　　◎お申し込みの際、なるべく冊数をまとめてご注文下さい。</t>
  </si>
  <si>
    <t>加盟員価格</t>
  </si>
  <si>
    <t>数　量</t>
  </si>
  <si>
    <t>送　料</t>
  </si>
  <si>
    <t>5冊以上無料</t>
  </si>
  <si>
    <t>11冊以上無料</t>
  </si>
  <si>
    <t>実　費</t>
  </si>
  <si>
    <t>無　料</t>
  </si>
  <si>
    <t>一律500円</t>
  </si>
  <si>
    <t>5巻以上無料</t>
  </si>
  <si>
    <t>21冊以上無料</t>
  </si>
  <si>
    <t xml:space="preserve">              品　　　　　名</t>
  </si>
  <si>
    <t>ｺｰﾄﾞ</t>
  </si>
  <si>
    <t>ｺｰﾄﾞ</t>
  </si>
  <si>
    <t>送付先</t>
  </si>
  <si>
    <t>会社名</t>
  </si>
  <si>
    <t>連絡先</t>
  </si>
  <si>
    <t>担当者</t>
  </si>
  <si>
    <t>一般価格</t>
  </si>
  <si>
    <t>501-1</t>
  </si>
  <si>
    <t>501-2</t>
  </si>
  <si>
    <t>501-3</t>
  </si>
  <si>
    <t>501-4</t>
  </si>
  <si>
    <t>501-5</t>
  </si>
  <si>
    <t>501-6</t>
  </si>
  <si>
    <t>502-1</t>
  </si>
  <si>
    <t>502-2</t>
  </si>
  <si>
    <t>502-3</t>
  </si>
  <si>
    <t>502-4</t>
  </si>
  <si>
    <t>502-5</t>
  </si>
  <si>
    <t>502-6</t>
  </si>
  <si>
    <t>504-2</t>
  </si>
  <si>
    <t>504-3</t>
  </si>
  <si>
    <t>504-4</t>
  </si>
  <si>
    <t>504-5</t>
  </si>
  <si>
    <t>504-6</t>
  </si>
  <si>
    <t>505-2</t>
  </si>
  <si>
    <t>505-3</t>
  </si>
  <si>
    <t>505-4</t>
  </si>
  <si>
    <t>505-5</t>
  </si>
  <si>
    <t>505-6</t>
  </si>
  <si>
    <t>506-1</t>
  </si>
  <si>
    <t>506-2</t>
  </si>
  <si>
    <t>大</t>
  </si>
  <si>
    <t>成</t>
  </si>
  <si>
    <t>の</t>
  </si>
  <si>
    <t>他</t>
  </si>
  <si>
    <t>510-1</t>
  </si>
  <si>
    <t>510-2</t>
  </si>
  <si>
    <t>510-3</t>
  </si>
  <si>
    <t>510-4</t>
  </si>
  <si>
    <t>510-5</t>
  </si>
  <si>
    <t>　</t>
  </si>
  <si>
    <t>小　計</t>
  </si>
  <si>
    <t>品　　　　　名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</si>
  <si>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</si>
  <si>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</si>
  <si>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</si>
  <si>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</si>
  <si>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</si>
  <si>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</si>
  <si>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</si>
  <si>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</si>
  <si>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</si>
  <si>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</si>
  <si>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</si>
  <si>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</si>
  <si>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</si>
  <si>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</si>
  <si>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</si>
  <si>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</si>
  <si>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</si>
  <si>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</si>
  <si>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</si>
  <si>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</si>
  <si>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</si>
  <si>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</si>
  <si>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</si>
  <si>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</si>
  <si>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</si>
  <si>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</si>
  <si>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</si>
  <si>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</si>
  <si>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</si>
  <si>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</si>
  <si>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</si>
  <si>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</si>
  <si>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</si>
  <si>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</si>
  <si>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</si>
  <si>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</si>
  <si>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</si>
  <si>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</si>
  <si>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</si>
  <si>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</si>
  <si>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</si>
  <si>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</si>
  <si>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</si>
  <si>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</si>
  <si>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</si>
  <si>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</si>
  <si>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</si>
  <si>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</si>
  <si>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産</t>
  </si>
  <si>
    <t>陽</t>
  </si>
  <si>
    <t>印</t>
  </si>
  <si>
    <t>5枚以上無料</t>
  </si>
  <si>
    <t>5点以上無料</t>
  </si>
  <si>
    <t>-</t>
  </si>
  <si>
    <t xml:space="preserve"> </t>
  </si>
  <si>
    <t>　</t>
  </si>
  <si>
    <t>ラ</t>
  </si>
  <si>
    <t>イ</t>
  </si>
  <si>
    <t>ト</t>
  </si>
  <si>
    <t>Ｖ</t>
  </si>
  <si>
    <t>Ｔ</t>
  </si>
  <si>
    <t>花</t>
  </si>
  <si>
    <t>書</t>
  </si>
  <si>
    <t>503-1</t>
  </si>
  <si>
    <t>503-2</t>
  </si>
  <si>
    <t>503-3</t>
  </si>
  <si>
    <t>503-4</t>
  </si>
  <si>
    <t>503-5</t>
  </si>
  <si>
    <t>503-6</t>
  </si>
  <si>
    <t>無　料</t>
  </si>
  <si>
    <t>刷</t>
  </si>
  <si>
    <t>518-1</t>
  </si>
  <si>
    <t>518-2</t>
  </si>
  <si>
    <t>519-1</t>
  </si>
  <si>
    <t>519-2</t>
  </si>
  <si>
    <t>520-1</t>
  </si>
  <si>
    <t>520-2</t>
  </si>
  <si>
    <t>無料</t>
  </si>
  <si>
    <t>送料無料</t>
  </si>
  <si>
    <t>2冊以上無料</t>
  </si>
  <si>
    <t>522-1</t>
  </si>
  <si>
    <t>522-2</t>
  </si>
  <si>
    <t>522-3</t>
  </si>
  <si>
    <t>522-4</t>
  </si>
  <si>
    <t>522-5</t>
  </si>
  <si>
    <t>522-6</t>
  </si>
  <si>
    <t>523-1</t>
  </si>
  <si>
    <t>523-2</t>
  </si>
  <si>
    <t>524-1</t>
  </si>
  <si>
    <t>524-2</t>
  </si>
  <si>
    <t>525-1</t>
  </si>
  <si>
    <t>525-2</t>
  </si>
  <si>
    <t>2部以上無料</t>
  </si>
  <si>
    <t>3冊以上無料</t>
  </si>
  <si>
    <t>サ</t>
  </si>
  <si>
    <t>ン</t>
  </si>
  <si>
    <t>ワ</t>
  </si>
  <si>
    <t>D</t>
  </si>
  <si>
    <t>そ</t>
  </si>
  <si>
    <t>送料込</t>
  </si>
  <si>
    <t>４巻まで300円</t>
  </si>
  <si>
    <t>４巻まで400円</t>
  </si>
  <si>
    <t>緊急地震速報</t>
  </si>
  <si>
    <t>六訂　毒物・劇物</t>
  </si>
  <si>
    <t>18＋2のポイントで知る新しい駐車取締り</t>
  </si>
  <si>
    <t>雑踏警備業務の手引</t>
  </si>
  <si>
    <t>機械警備業務の手引</t>
  </si>
  <si>
    <t>保安警備業務の手引</t>
  </si>
  <si>
    <t>身辺警備業務の手引</t>
  </si>
  <si>
    <t>交通誘導警備業務の手引</t>
  </si>
  <si>
    <t>探偵業法</t>
  </si>
  <si>
    <t>裁判員のためのよく分かる法律用語解説</t>
  </si>
  <si>
    <t>国際テロリズム　１０１問　改訂</t>
  </si>
  <si>
    <t>新実務道路交通法</t>
  </si>
  <si>
    <t>刑事司法制度改革解説</t>
  </si>
  <si>
    <t>警備手帳</t>
  </si>
  <si>
    <t>警備手帳　社名入れ　(型・印刷代)</t>
  </si>
  <si>
    <t>警備手帳　社名入れ　(金文字印刷代)</t>
  </si>
  <si>
    <t>消費者契約に関するガイドライン</t>
  </si>
  <si>
    <t>キーワードI（ﾃﾞｨﾌｪﾝｽﾌｫｰｶｽ）</t>
  </si>
  <si>
    <t>警備業労働災害防止規程・解説</t>
  </si>
  <si>
    <t>交通労働災害を防ごう</t>
  </si>
  <si>
    <t>セキュリティ・マニュアルNo.1</t>
  </si>
  <si>
    <t>セキュリティ・マニュアルNo.2</t>
  </si>
  <si>
    <t xml:space="preserve">セキュリティ・マニュアルNo.3 </t>
  </si>
  <si>
    <t>セキュリティ・マニュアルNo.4</t>
  </si>
  <si>
    <t>セキュリティ・マニュアルNo.5</t>
  </si>
  <si>
    <t>サンシェード</t>
  </si>
  <si>
    <t>警備員名簿ファイル</t>
  </si>
  <si>
    <t>備付け書類ファイル</t>
  </si>
  <si>
    <t>ファイル２冊セット</t>
  </si>
  <si>
    <t>警備員名簿用紙（３０枚セット）</t>
  </si>
  <si>
    <t>名簿補助用紙（３０枚セット）</t>
  </si>
  <si>
    <t>セキュリティタイム（         月号）H21.1月号～</t>
  </si>
  <si>
    <t>セキュリティタイム（臨増労災）　Ｈ１６～</t>
  </si>
  <si>
    <t>セキュリティタイム（臨増自主的）</t>
  </si>
  <si>
    <t>セキュリティタイム（年間購読）</t>
  </si>
  <si>
    <t>セキュリティタイム（２年購読）</t>
  </si>
  <si>
    <t>「３５周年記念　警備業の歩み」</t>
  </si>
  <si>
    <t>security eye 特集</t>
  </si>
  <si>
    <t>セキュリティタイム用バインダー</t>
  </si>
  <si>
    <t xml:space="preserve"> ネクタイピン（七宝）男性用</t>
  </si>
  <si>
    <t>ネクタイピン（七宝）女性用</t>
  </si>
  <si>
    <t>ネクタイピン（銀）　 男性用</t>
  </si>
  <si>
    <t>ネクタイピン（銀）　 女性用</t>
  </si>
  <si>
    <t>ネクタイピン（金）　 男性用</t>
  </si>
  <si>
    <t>ネクタイピン（金）　 女性用</t>
  </si>
  <si>
    <t>新警備員教育ﾋﾞﾃﾞｵ  全６巻</t>
  </si>
  <si>
    <t>新警備員教育ﾋﾞﾃﾞｵ（第１巻）</t>
  </si>
  <si>
    <t>新警備員教育ﾋﾞﾃﾞｵ（第２巻）</t>
  </si>
  <si>
    <t>新警備員教育ﾋﾞﾃﾞｵ（第３巻）</t>
  </si>
  <si>
    <t>新警備員教育ﾋﾞﾃﾞｵ（第４巻）</t>
  </si>
  <si>
    <t>新警備員教育ﾋﾞﾃﾞｵ（第５巻）</t>
  </si>
  <si>
    <t>新警備員教育ﾋﾞﾃﾞｵ（第６巻）</t>
  </si>
  <si>
    <t>新警備員教育DVD  全６巻</t>
  </si>
  <si>
    <t>新警備員教育DVD（第１巻）</t>
  </si>
  <si>
    <t>新警備員教育DVD（第２巻）</t>
  </si>
  <si>
    <t>新警備員教育DVD（第３巻）</t>
  </si>
  <si>
    <t>新警備員教育DVD（第４巻）</t>
  </si>
  <si>
    <t>新警備員教育DVD（第５巻）</t>
  </si>
  <si>
    <t>新警備員教育DVD（第６巻）</t>
  </si>
  <si>
    <t>「警備業務２級共通編」ﾋﾞﾃﾞｵ（１巻）</t>
  </si>
  <si>
    <t>「警備業務２級共通編」DVD（１巻）</t>
  </si>
  <si>
    <t>2級検定合格　交通誘導警備員教育ＶＴＲ（全１巻）</t>
  </si>
  <si>
    <t>2級検定合格　交通誘導警備員教育ＤＶＤ（全１巻）</t>
  </si>
  <si>
    <t>2級検定合格　雑踏警備員教育ＶＴＲ（全１巻）</t>
  </si>
  <si>
    <t>2級検定合格　雑踏警備員教育ＤＶＤ（全１巻）</t>
  </si>
  <si>
    <t>2級検定合格　施設警備員教育ＶＴＲ（全１巻）</t>
  </si>
  <si>
    <t>2級検定合格　施設警備員教育ＤＶＤ（全１巻）</t>
  </si>
  <si>
    <t>2級検定合格　警備員教育・共通編ＶＴＲ（全１巻）</t>
  </si>
  <si>
    <t>2級検定合格　警備員教育・共通編ＤＶＤ（全１巻）</t>
  </si>
  <si>
    <t>安全運転管理書式便覧</t>
  </si>
  <si>
    <t>安全運転管理実務の手引</t>
  </si>
  <si>
    <t xml:space="preserve"> Ｈ１８年版　ビジュアルデータ　</t>
  </si>
  <si>
    <t>伸びる組織のための賃金制度改革「事例編」</t>
  </si>
  <si>
    <t>Q&amp;A パート労働者の雇用管理</t>
  </si>
  <si>
    <t>男女雇用機会均等法便覧</t>
  </si>
  <si>
    <t>改正 男女雇用機会均等法100問100答</t>
  </si>
  <si>
    <t>改正パートタイム労働法便覧</t>
  </si>
  <si>
    <t>2006概説　労働基準法</t>
  </si>
  <si>
    <t>労働基準法令総覧</t>
  </si>
  <si>
    <t>安全衛生法令総覧</t>
  </si>
  <si>
    <t>残業手当のいらない管理職</t>
  </si>
  <si>
    <t>危機管理実務必携 (全１巻)</t>
  </si>
  <si>
    <t>民事介入暴力対策マニュアル</t>
  </si>
  <si>
    <t>個人情報保護ハンドブック(加除式)</t>
  </si>
  <si>
    <t xml:space="preserve"> 幼保施設等安全･安心ハンドブック(加除式)</t>
  </si>
  <si>
    <t>交通　実務警備員教育ＶＴＲ　全５巻</t>
  </si>
  <si>
    <t>交通　実務警備員教育ＶＴＲ（第２巻）</t>
  </si>
  <si>
    <t>交通　実務警備員教育ＶＴＲ（第３巻）</t>
  </si>
  <si>
    <t>交通　実務警備員教育ＶＴＲ（第４巻）</t>
  </si>
  <si>
    <t>交通　実務警備員教育ＶＴＲ（第５巻）</t>
  </si>
  <si>
    <t>交通　実務警備員教育ＶＴＲ（第６巻）</t>
  </si>
  <si>
    <t>施設　実務警備員教育ＶＴＲ　全５巻</t>
  </si>
  <si>
    <t>施設　実務警備員教育ＶＴＲ（第２巻）</t>
  </si>
  <si>
    <t>施設　実務警備員教育ＶＴＲ（第３巻）</t>
  </si>
  <si>
    <t>施設　実務警備員教育ＶＴＲ（第４巻）</t>
  </si>
  <si>
    <t>施設　実務警備員教育ＶＴＲ（第５巻）</t>
  </si>
  <si>
    <t>施設　実務警備員教育ＶＴＲ（第６巻）</t>
  </si>
  <si>
    <t>常駐警備員教育ＶＴＲ　全５巻</t>
  </si>
  <si>
    <t>常駐警備員教育ＶＴＲ　(第１巻）</t>
  </si>
  <si>
    <t>常駐警備員教育ＶＴＲ　(第２巻）</t>
  </si>
  <si>
    <t>常駐警備員教育ＶＴＲ　(第３巻）</t>
  </si>
  <si>
    <t>常駐警備員教育ＶＴＲ　(第４巻）</t>
  </si>
  <si>
    <t>常駐警備員教育ＶＴＲ　(第５巻）</t>
  </si>
  <si>
    <t>常駐警備巡回要領初級編ＶＴＲ(1巻）</t>
  </si>
  <si>
    <t>「映像でマスターする警戒杖術」ＶＴＲ（１巻）</t>
  </si>
  <si>
    <t>安全と信頼ＶＴＲ　全６巻</t>
  </si>
  <si>
    <t xml:space="preserve">安全と信頼ＶＴＲ（第１巻） </t>
  </si>
  <si>
    <t>安全と信頼ＶＴＲ（第２巻）</t>
  </si>
  <si>
    <t>安全と信頼ＶＴＲ（第３巻）</t>
  </si>
  <si>
    <t>安全と信頼ＶＴＲ（第４巻）</t>
  </si>
  <si>
    <t>安全と信頼ＶＴＲ（第５巻）</t>
  </si>
  <si>
    <t>安全と信頼ＶＴＲ（第６巻）</t>
  </si>
  <si>
    <t>わかりやすい改正労働基準法の解説</t>
  </si>
  <si>
    <t>平成２１年改正道路交通法の解説</t>
  </si>
  <si>
    <t>「映像でマスターする警戒杖術」ＤＶＤ（１巻）</t>
  </si>
  <si>
    <t>507-1</t>
  </si>
  <si>
    <t>安全と信頼ＤＶＤ　全６巻</t>
  </si>
  <si>
    <t xml:space="preserve">安全と信頼ＤＶＤ（第１巻） </t>
  </si>
  <si>
    <t>安全と信頼ＤＶＤ（第２巻）</t>
  </si>
  <si>
    <t>安全と信頼ＤＶＤ（第３巻）</t>
  </si>
  <si>
    <t>安全と信頼ＤＶＤ（第４巻）</t>
  </si>
  <si>
    <t>安全と信頼ＤＶＤ（第５巻）</t>
  </si>
  <si>
    <t>安全と信頼ＤＶＤ（第６巻）</t>
  </si>
  <si>
    <t>交通誘導警備１級ＤＶＤ（第２巻）</t>
  </si>
  <si>
    <t>交通誘導警備１級ＤＶＤ（第３巻）</t>
  </si>
  <si>
    <t>交通誘導警備１級ＤＶＤ（第４巻）</t>
  </si>
  <si>
    <t>交通誘導警備１級ＤＶＤ（第５巻）</t>
  </si>
  <si>
    <t>交通誘導警備１級ＤＶＤ（第６巻）</t>
  </si>
  <si>
    <t>544-1</t>
  </si>
  <si>
    <t>544-2</t>
  </si>
  <si>
    <t>544-3</t>
  </si>
  <si>
    <t>544-4</t>
  </si>
  <si>
    <t>544-5</t>
  </si>
  <si>
    <t>544-6</t>
  </si>
  <si>
    <t>　</t>
  </si>
  <si>
    <t>R</t>
  </si>
  <si>
    <t>「ＫＤべんり君」法定備付版　（加盟員注文分）</t>
  </si>
  <si>
    <t>「ＫＤべんり君」法定備付版　（会員外注文分）</t>
  </si>
  <si>
    <t>房</t>
  </si>
  <si>
    <t>教 　育 　教 　材 　価 　格　 表</t>
  </si>
  <si>
    <t>交通誘導警備業務２級ﾋﾞﾃﾞｵ（全２巻）</t>
  </si>
  <si>
    <t>交通誘導警備業務２級ﾋﾞﾃﾞｵ（第２巻）</t>
  </si>
  <si>
    <t>交通誘導警備業務２級DVD（全２巻）</t>
  </si>
  <si>
    <t>交通誘導警備業務２級DVD（第１巻）</t>
  </si>
  <si>
    <t>交通誘導警備業務２級DVD（第２巻）</t>
  </si>
  <si>
    <t>雑踏警備業務２級ﾋﾞﾃﾞｵ（全２巻）</t>
  </si>
  <si>
    <t>雑踏警備業務２級ﾋﾞﾃﾞｵ（第１巻）</t>
  </si>
  <si>
    <t>雑踏警備業務２級ﾋﾞﾃﾞｵ（第２巻）</t>
  </si>
  <si>
    <t>雑踏警備業務２級DVD（全２巻）</t>
  </si>
  <si>
    <t>雑踏警備業務２級DVD（第１巻）</t>
  </si>
  <si>
    <t>雑踏警備業務２級DVD（第２巻）</t>
  </si>
  <si>
    <t>施設警備業務２級ﾋﾞﾃﾞｵ（全２巻）</t>
  </si>
  <si>
    <t>施設警備業務２級ﾋﾞﾃﾞｵ（第１巻）</t>
  </si>
  <si>
    <t>施設警備業務２級ﾋﾞﾃﾞｵ（第２巻）</t>
  </si>
  <si>
    <t>施設警備業務２級ＤＶＤ（全２巻）</t>
  </si>
  <si>
    <t>施設警備業務２級ＤＶＤ（第１巻）</t>
  </si>
  <si>
    <t>施設警備業務２級ＤＶＤ（第２巻）</t>
  </si>
  <si>
    <t>「刺股操作要領」ＶＴＲ（全１巻）</t>
  </si>
  <si>
    <t>「刺股操作要領」DVD（全１巻）</t>
  </si>
  <si>
    <t>期待される警備員ＶＴＲ（第１巻)</t>
  </si>
  <si>
    <t>期待される警備員ＶＴＲ（第２巻)</t>
  </si>
  <si>
    <t>期待される警備員ＶＴＲ 全２巻</t>
  </si>
  <si>
    <t>セキュリティ・プランナーバッジ（ＳＰ）</t>
  </si>
  <si>
    <t>交通誘導警備１級ＤＶＤ 全６巻　　　</t>
  </si>
  <si>
    <t>交通誘導警備１級ＤＶＤ（第１巻）　　</t>
  </si>
  <si>
    <t>交通誘導警備業務２級ﾋﾞﾃﾞｵ（第１巻）</t>
  </si>
  <si>
    <t>交通誘導警備業務１級DVD（全１巻）</t>
  </si>
  <si>
    <t>雑踏警備業務１級DVD（全１巻）</t>
  </si>
  <si>
    <t>施設警備業務１級ＤＶＤ（全１巻）</t>
  </si>
  <si>
    <t>「簡単ホームページ開設サービス」</t>
  </si>
  <si>
    <t>「簡単ＨＰ開設・管理費用」２年目のみ</t>
  </si>
  <si>
    <t>交通小六法 平成２２年度版</t>
  </si>
  <si>
    <t>１５-２訂版　道路交通法解説</t>
  </si>
  <si>
    <t>おくづけ</t>
  </si>
  <si>
    <t>1-1警備業関係用語集</t>
  </si>
  <si>
    <t>2-1　最新　警備保障契約の解説</t>
  </si>
  <si>
    <t>1-1 重大交通事故現場30事例</t>
  </si>
  <si>
    <t>1-1 実践的護身術</t>
  </si>
  <si>
    <t>2-1 顧客の信頼を得るための教育訓練の実践</t>
  </si>
  <si>
    <t>2-1 警備業に求められるｺﾝﾌﾟﾗｲｱﾝｽ実践</t>
  </si>
  <si>
    <t>1-1 警備員教育教本(運搬編）  新訂版</t>
  </si>
  <si>
    <t>1-1 警備員教育教本(機械編）　新訂版</t>
  </si>
  <si>
    <t>1-1 効果的営業活動</t>
  </si>
  <si>
    <t>2-1 実践的教育技法</t>
  </si>
  <si>
    <t>2-1 実践的交通誘導警備業務</t>
  </si>
  <si>
    <t>2-1 事例研究による実践的施設警備業務</t>
  </si>
  <si>
    <t>1-1「刺股操作要領」　冊子　</t>
  </si>
  <si>
    <t>新版　災害警備　三訂版</t>
  </si>
  <si>
    <t>送料実費</t>
  </si>
  <si>
    <t>点数制度の実務　六訂版</t>
  </si>
  <si>
    <t>施設警備業務の手引</t>
  </si>
  <si>
    <t>脅威査定　～暴力犯罪相談の現場から～</t>
  </si>
  <si>
    <t>セキュリティタイム（臨増労災）Ｈ15年迄の分</t>
  </si>
  <si>
    <t>安全・安心な社会の実現に向けて（論文集）</t>
  </si>
  <si>
    <t>期待される警備員ＤＶＤ全２巻</t>
  </si>
  <si>
    <t>期待される警備員ＤＶＤ（第１巻)</t>
  </si>
  <si>
    <t>期待される警備員ＤＶＤ（第２巻)</t>
  </si>
  <si>
    <t>わかりやすい改正育児・介護休業法の解説</t>
  </si>
  <si>
    <t>H13.6</t>
  </si>
  <si>
    <t>H元.3.10</t>
  </si>
  <si>
    <t>加除式</t>
  </si>
  <si>
    <t>1-1「小楯・大楯操作要領」　冊子　</t>
  </si>
  <si>
    <t>507-2</t>
  </si>
  <si>
    <t>伸びる組織のための人事評価・賞与制度改革　</t>
  </si>
  <si>
    <t>1部３４０円</t>
  </si>
  <si>
    <t>3-1 雑踏警備業務１級模擬問題集</t>
  </si>
  <si>
    <t>4-1 指導教育責任者問題集(４号業務)</t>
  </si>
  <si>
    <t>2-1 セキュリティ・プランナー講習教本［第１巻］</t>
  </si>
  <si>
    <t>2-1 セキュリティ・プランナー講習教本［第２巻］</t>
  </si>
  <si>
    <t>2-1セキュリティ・プランナー講習教本［2冊セット］</t>
  </si>
  <si>
    <t>4-1 雑踏警備業務の手引(上級）</t>
  </si>
  <si>
    <t>2-2 交通誘導警備業務１級模擬問題集</t>
  </si>
  <si>
    <t>警備業務共通編１級ＤＶＤ（全１巻）</t>
  </si>
  <si>
    <t>２巻まで350円</t>
  </si>
  <si>
    <t>1部290円</t>
  </si>
  <si>
    <t>改訂版　携帯用確認の手引き　</t>
  </si>
  <si>
    <t>衛生管理者試験過去問題集（第５集）</t>
  </si>
  <si>
    <t>衛生管理者試験必勝問題集</t>
  </si>
  <si>
    <t>伸びる組織のための人事・賃金基礎講座　</t>
  </si>
  <si>
    <t>新訂 賃金の法律知識   (23年度中に新版発売)</t>
  </si>
  <si>
    <t>３-２訂版　図解道路交通法</t>
  </si>
  <si>
    <t>早わかり道路交通法　[改訂版]</t>
  </si>
  <si>
    <t>128A</t>
  </si>
  <si>
    <t>133A</t>
  </si>
  <si>
    <t>道路使用許可申請マニュアル　</t>
  </si>
  <si>
    <t>1-2 警 戒 杖 術</t>
  </si>
  <si>
    <t>1-1 セキュリティ・コンサルタント講習教本［第１巻］</t>
  </si>
  <si>
    <t>1-1 セキュリティ・コンサルタント講習教本［第２巻］</t>
  </si>
  <si>
    <t>1-1セキュリティ・コンサルタント講習教本［2冊セット］</t>
  </si>
  <si>
    <t>Ｈ２３年版賃金センサス第１巻</t>
  </si>
  <si>
    <t>Ｈ２３年版賃金センサス第２巻</t>
  </si>
  <si>
    <t>Ｈ２３年版賃金センサス第３巻</t>
  </si>
  <si>
    <t>Ｈ２３年版賃金センサス第４巻</t>
  </si>
  <si>
    <t>1-1 セキュリティ・コンサルタント演習問題集</t>
  </si>
  <si>
    <t>普及版 道路交通法（H24.4施行分収録）</t>
  </si>
  <si>
    <t>セキュリティ・コンサルタントバッジ（ＳＣ）</t>
  </si>
  <si>
    <t>判例から学ぶ交通事故60選</t>
  </si>
  <si>
    <t>※１　　書店での販売をしている書籍</t>
  </si>
  <si>
    <t>※２　　一般社団となり、最新版になったもの</t>
  </si>
  <si>
    <t>5-1 貴重品・核燃料運搬２級模擬問題集250</t>
  </si>
  <si>
    <t>8-1 警備員教育教本(基本教育編）新訂版</t>
  </si>
  <si>
    <t>H24.3</t>
  </si>
  <si>
    <t>警備業法の解説 (モデル審査基準）10訂版</t>
  </si>
  <si>
    <t>290-1</t>
  </si>
  <si>
    <t>「実践危機管理」国民保護訓練マニュアル</t>
  </si>
  <si>
    <t>〔改訂版〕公用文用字用語の要点</t>
  </si>
  <si>
    <t>業法の解説 (ﾓﾃﾞﾙ審査基準：処分基準の改訂）</t>
  </si>
  <si>
    <t>132A</t>
  </si>
  <si>
    <t>〔注釈〕公用文用字用語辞典(第５版)</t>
  </si>
  <si>
    <t>８０型　ﾌﾟﾛｼﾞｪｸﾀｰ用ｽｸﾘｰﾝ(ジェットブラック)</t>
  </si>
  <si>
    <t>１００型　ﾌﾟﾛｼﾞｪｸﾀｰ用ｽｸﾘｰﾝ(ジェットブラック)</t>
  </si>
  <si>
    <t>送料込み</t>
  </si>
  <si>
    <t>H24.6</t>
  </si>
  <si>
    <t>2.3 警備業関係基本書式CD-ROM　Ver.2.3</t>
  </si>
  <si>
    <t>3-1 交通誘導警備業務の手引(上級）</t>
  </si>
  <si>
    <t>7-1 警備業法の解説 (11訂７版)</t>
  </si>
  <si>
    <t>R</t>
  </si>
  <si>
    <t>3-1 貴重品・核燃料運搬１級模擬問題集250</t>
  </si>
  <si>
    <t>セキュリティ・コンサルタントDVD(全１巻)</t>
  </si>
  <si>
    <t>7-1 指導教育責任者講習教本Ⅱ（２号業務）</t>
  </si>
  <si>
    <t>記載例集(七訂五版）・ＣＤ-ＲＯＭセット</t>
  </si>
  <si>
    <t>8-1 交通誘導警備業務の手引(初級）</t>
  </si>
  <si>
    <t>3-1 雑踏警備業務の手引(初級）</t>
  </si>
  <si>
    <t>7-1 指導教育責任者問題集(２号業務)</t>
  </si>
  <si>
    <t>働</t>
  </si>
  <si>
    <t>　　　　　</t>
  </si>
  <si>
    <t>くらしの防災知識</t>
  </si>
  <si>
    <r>
      <rPr>
        <sz val="11"/>
        <rFont val="ＭＳ Ｐゴシック"/>
        <family val="3"/>
      </rPr>
      <t>5-1 基本書式記載例集(七訂五版）</t>
    </r>
    <r>
      <rPr>
        <sz val="8"/>
        <rFont val="ＭＳ Ｐゴシック"/>
        <family val="3"/>
      </rPr>
      <t>付録付</t>
    </r>
    <r>
      <rPr>
        <sz val="11"/>
        <rFont val="ＭＳ Ｐゴシック"/>
        <family val="3"/>
      </rPr>
      <t>　</t>
    </r>
  </si>
  <si>
    <t>3-1 機械管理者演習問題集（解説編付）</t>
  </si>
  <si>
    <t>6-1 警備員教育教本(施設編）　新訂版</t>
  </si>
  <si>
    <t xml:space="preserve">6-1 機械業務管理者講習教本　 </t>
  </si>
  <si>
    <t>平成２４年度版全警協加盟員名簿</t>
  </si>
  <si>
    <t>急ぎ１冊３５０円</t>
  </si>
  <si>
    <t>ﾒｰﾙ便１冊160</t>
  </si>
  <si>
    <t>302A</t>
  </si>
  <si>
    <t>2-1 セキュリティ・プランナー演習問題集</t>
  </si>
  <si>
    <t>5-1 施設警備業務１級模擬問題集</t>
  </si>
  <si>
    <t>4-1 指導教育責任者問題集(３号業務)</t>
  </si>
  <si>
    <t>7-1 警備員必携 (B６判)</t>
  </si>
  <si>
    <t>5-1 指導教育責任者講習教本Ⅱ（４号業務）</t>
  </si>
  <si>
    <t>10-1指導教育責任者講習教本Ⅱ（３号業務）</t>
  </si>
  <si>
    <r>
      <rPr>
        <sz val="9"/>
        <rFont val="ＭＳ Ｐゴシック"/>
        <family val="3"/>
      </rPr>
      <t>警備業務実務必携　</t>
    </r>
    <r>
      <rPr>
        <sz val="10"/>
        <rFont val="ＭＳ Ｐゴシック"/>
        <family val="3"/>
      </rPr>
      <t>わかりやすい刑法</t>
    </r>
  </si>
  <si>
    <t>9-1 指導教育責任者講習教本Ⅱ（１号業務）</t>
  </si>
  <si>
    <t>ピンバッジ AJSSA (ﾌﾞﾙｰ)</t>
  </si>
  <si>
    <t>ピンバッジ AJSSA (ｸﾞﾘｰﾝ)</t>
  </si>
  <si>
    <t>ピンバッジ AJSSA (ｴﾝｼﾞ)</t>
  </si>
  <si>
    <t>平成２５年版三段対照式交通実務六法</t>
  </si>
  <si>
    <t xml:space="preserve"> Ｈ２３年版生活安全小六法</t>
  </si>
  <si>
    <t>労働総覧 平成２５年版</t>
  </si>
  <si>
    <t>わかりやすい改正労働者派遣法の解説</t>
  </si>
  <si>
    <t>5-1 施設警備業務の手引(上級）</t>
  </si>
  <si>
    <t>9-2 施設警備業務２級模擬問題集</t>
  </si>
  <si>
    <t>7-1 指導教育責任者問題集(基本編)</t>
  </si>
  <si>
    <t>7-1 指導教育責任者問題集(１号業務)</t>
  </si>
  <si>
    <t>3-1 指導教育責任者講習教本Ⅰ（基本編）</t>
  </si>
  <si>
    <t xml:space="preserve">全訂版15刷 警備業法令集 </t>
  </si>
  <si>
    <t>1-1 警備員のための護身術(教本)</t>
  </si>
  <si>
    <t>1-1 警備員のための護身術(DVD)</t>
  </si>
  <si>
    <t>1-1 警備員のための護身術(セット)</t>
  </si>
  <si>
    <t>6冊以上無料</t>
  </si>
  <si>
    <t>6枚以上無料</t>
  </si>
  <si>
    <t>3ｾｯﾄ以上無料</t>
  </si>
  <si>
    <t>302B</t>
  </si>
  <si>
    <t>12-1 交通誘導警備業務２級模擬問題集</t>
  </si>
  <si>
    <t>9-1 雑踏警備業務２級模擬問題集</t>
  </si>
  <si>
    <t>5-1 警備員教育教本(交通編）　新訂版</t>
  </si>
  <si>
    <t>8-1 施設警備業務の手引(初級）</t>
  </si>
  <si>
    <t>（一社）香川県警備業協会　行</t>
  </si>
  <si>
    <t>平成　　年　　月　　日</t>
  </si>
  <si>
    <t>会員価格</t>
  </si>
  <si>
    <t>〒</t>
  </si>
  <si>
    <t>備　考</t>
  </si>
  <si>
    <t>教　材　注　文　書（非会員用）</t>
  </si>
  <si>
    <t>教　材　注　文　書（会員用）</t>
  </si>
  <si>
    <t>合計金額(送料含まない）</t>
  </si>
  <si>
    <t>合計金額(送料含まない)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</si>
</sst>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gge&quot;年&quot;m&quot;月&quot;d&quot;日&quot;;@"/>
    <numFmt numFmtId="181" formatCode="&quot;¥&quot;#,##0;[Red]&quot;¥&quot;#,##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u val="single"/>
      <sz val="16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sz val="8"/>
      <name val="ＭＳ Ｐゴシック"/>
      <family val="3"/>
    </font>
    <font>
      <sz val="12"/>
      <color indexed="12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/>
    </xf>
    <xf numFmtId="3" fontId="4" fillId="0" borderId="25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58" fontId="12" fillId="0" borderId="0" xfId="0" applyNumberFormat="1" applyFont="1" applyAlignment="1">
      <alignment horizontal="right"/>
    </xf>
    <xf numFmtId="58" fontId="7" fillId="0" borderId="0" xfId="0" applyNumberFormat="1" applyFont="1" applyAlignment="1">
      <alignment/>
    </xf>
    <xf numFmtId="58" fontId="12" fillId="0" borderId="0" xfId="0" applyNumberFormat="1" applyFont="1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38" fontId="13" fillId="0" borderId="0" xfId="49" applyFont="1" applyBorder="1" applyAlignment="1">
      <alignment/>
    </xf>
    <xf numFmtId="6" fontId="9" fillId="0" borderId="0" xfId="58" applyFont="1" applyBorder="1" applyAlignment="1">
      <alignment/>
    </xf>
    <xf numFmtId="3" fontId="7" fillId="0" borderId="0" xfId="0" applyNumberFormat="1" applyFont="1" applyAlignment="1">
      <alignment/>
    </xf>
    <xf numFmtId="58" fontId="13" fillId="0" borderId="0" xfId="0" applyNumberFormat="1" applyFont="1" applyAlignment="1">
      <alignment/>
    </xf>
    <xf numFmtId="0" fontId="5" fillId="0" borderId="29" xfId="0" applyFont="1" applyBorder="1" applyAlignment="1">
      <alignment horizontal="right"/>
    </xf>
    <xf numFmtId="3" fontId="5" fillId="0" borderId="29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8" fontId="9" fillId="0" borderId="19" xfId="49" applyFont="1" applyBorder="1" applyAlignment="1">
      <alignment horizontal="right"/>
    </xf>
    <xf numFmtId="0" fontId="13" fillId="0" borderId="13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8" fontId="9" fillId="0" borderId="23" xfId="49" applyFont="1" applyBorder="1" applyAlignment="1">
      <alignment horizontal="right"/>
    </xf>
    <xf numFmtId="38" fontId="9" fillId="0" borderId="13" xfId="49" applyFont="1" applyBorder="1" applyAlignment="1">
      <alignment horizontal="right"/>
    </xf>
    <xf numFmtId="0" fontId="0" fillId="0" borderId="0" xfId="0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15" fillId="0" borderId="2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3" fontId="4" fillId="0" borderId="15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3" fontId="4" fillId="0" borderId="3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31" xfId="0" applyFont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3" fontId="4" fillId="0" borderId="19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6" fillId="0" borderId="26" xfId="0" applyFont="1" applyFill="1" applyBorder="1" applyAlignment="1">
      <alignment horizontal="center"/>
    </xf>
    <xf numFmtId="3" fontId="4" fillId="0" borderId="34" xfId="0" applyNumberFormat="1" applyFont="1" applyBorder="1" applyAlignment="1">
      <alignment horizontal="right"/>
    </xf>
    <xf numFmtId="0" fontId="0" fillId="33" borderId="0" xfId="0" applyFill="1" applyAlignment="1">
      <alignment/>
    </xf>
    <xf numFmtId="3" fontId="4" fillId="33" borderId="15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3" fontId="4" fillId="33" borderId="14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4" fillId="33" borderId="34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57" fontId="0" fillId="0" borderId="28" xfId="0" applyNumberFormat="1" applyBorder="1" applyAlignment="1">
      <alignment horizontal="center"/>
    </xf>
    <xf numFmtId="57" fontId="0" fillId="0" borderId="26" xfId="0" applyNumberFormat="1" applyBorder="1" applyAlignment="1">
      <alignment horizontal="center"/>
    </xf>
    <xf numFmtId="57" fontId="0" fillId="0" borderId="20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19" fillId="33" borderId="23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1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19" xfId="0" applyFont="1" applyBorder="1" applyAlignment="1">
      <alignment/>
    </xf>
    <xf numFmtId="0" fontId="19" fillId="0" borderId="21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57" fontId="0" fillId="0" borderId="26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57" fontId="0" fillId="0" borderId="2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9" fillId="0" borderId="21" xfId="0" applyFont="1" applyBorder="1" applyAlignment="1">
      <alignment/>
    </xf>
    <xf numFmtId="57" fontId="0" fillId="0" borderId="36" xfId="0" applyNumberFormat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57" fontId="0" fillId="0" borderId="19" xfId="0" applyNumberFormat="1" applyBorder="1" applyAlignment="1">
      <alignment horizontal="center"/>
    </xf>
    <xf numFmtId="57" fontId="0" fillId="0" borderId="20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19" fillId="0" borderId="11" xfId="0" applyFont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19" fillId="19" borderId="15" xfId="0" applyFont="1" applyFill="1" applyBorder="1" applyAlignment="1">
      <alignment horizontal="left"/>
    </xf>
    <xf numFmtId="0" fontId="19" fillId="19" borderId="15" xfId="0" applyFont="1" applyFill="1" applyBorder="1" applyAlignment="1">
      <alignment/>
    </xf>
    <xf numFmtId="0" fontId="19" fillId="19" borderId="19" xfId="0" applyFont="1" applyFill="1" applyBorder="1" applyAlignment="1">
      <alignment/>
    </xf>
    <xf numFmtId="0" fontId="19" fillId="19" borderId="31" xfId="0" applyFont="1" applyFill="1" applyBorder="1" applyAlignment="1">
      <alignment/>
    </xf>
    <xf numFmtId="0" fontId="19" fillId="19" borderId="16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57" fontId="0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19" fillId="19" borderId="21" xfId="0" applyFont="1" applyFill="1" applyBorder="1" applyAlignment="1">
      <alignment/>
    </xf>
    <xf numFmtId="3" fontId="4" fillId="0" borderId="26" xfId="0" applyNumberFormat="1" applyFont="1" applyBorder="1" applyAlignment="1">
      <alignment horizontal="right"/>
    </xf>
    <xf numFmtId="0" fontId="19" fillId="0" borderId="38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0" fontId="19" fillId="19" borderId="11" xfId="0" applyFont="1" applyFill="1" applyBorder="1" applyAlignment="1">
      <alignment/>
    </xf>
    <xf numFmtId="0" fontId="19" fillId="0" borderId="40" xfId="0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0" fillId="0" borderId="41" xfId="0" applyFont="1" applyBorder="1" applyAlignment="1">
      <alignment/>
    </xf>
    <xf numFmtId="0" fontId="19" fillId="0" borderId="42" xfId="0" applyFont="1" applyBorder="1" applyAlignment="1">
      <alignment/>
    </xf>
    <xf numFmtId="3" fontId="4" fillId="0" borderId="43" xfId="0" applyNumberFormat="1" applyFont="1" applyBorder="1" applyAlignment="1">
      <alignment horizontal="right"/>
    </xf>
    <xf numFmtId="57" fontId="0" fillId="0" borderId="37" xfId="0" applyNumberFormat="1" applyFont="1" applyBorder="1" applyAlignment="1">
      <alignment horizontal="center"/>
    </xf>
    <xf numFmtId="0" fontId="19" fillId="19" borderId="22" xfId="0" applyFont="1" applyFill="1" applyBorder="1" applyAlignment="1">
      <alignment/>
    </xf>
    <xf numFmtId="0" fontId="19" fillId="19" borderId="23" xfId="0" applyFont="1" applyFill="1" applyBorder="1" applyAlignment="1">
      <alignment/>
    </xf>
    <xf numFmtId="57" fontId="0" fillId="33" borderId="26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19" fillId="19" borderId="44" xfId="0" applyFont="1" applyFill="1" applyBorder="1" applyAlignment="1">
      <alignment/>
    </xf>
    <xf numFmtId="3" fontId="4" fillId="0" borderId="4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57" fontId="0" fillId="0" borderId="45" xfId="0" applyNumberFormat="1" applyFont="1" applyBorder="1" applyAlignment="1">
      <alignment horizontal="center"/>
    </xf>
    <xf numFmtId="0" fontId="19" fillId="19" borderId="32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11" xfId="0" applyFont="1" applyBorder="1" applyAlignment="1">
      <alignment/>
    </xf>
    <xf numFmtId="0" fontId="19" fillId="0" borderId="20" xfId="0" applyFont="1" applyFill="1" applyBorder="1" applyAlignment="1">
      <alignment/>
    </xf>
    <xf numFmtId="3" fontId="4" fillId="0" borderId="46" xfId="0" applyNumberFormat="1" applyFont="1" applyBorder="1" applyAlignment="1">
      <alignment horizontal="right"/>
    </xf>
    <xf numFmtId="0" fontId="19" fillId="0" borderId="22" xfId="0" applyFont="1" applyFill="1" applyBorder="1" applyAlignment="1">
      <alignment/>
    </xf>
    <xf numFmtId="57" fontId="0" fillId="0" borderId="23" xfId="0" applyNumberFormat="1" applyFont="1" applyBorder="1" applyAlignment="1">
      <alignment horizontal="center"/>
    </xf>
    <xf numFmtId="57" fontId="0" fillId="0" borderId="27" xfId="0" applyNumberFormat="1" applyFont="1" applyBorder="1" applyAlignment="1">
      <alignment horizontal="center"/>
    </xf>
    <xf numFmtId="0" fontId="19" fillId="19" borderId="25" xfId="0" applyFont="1" applyFill="1" applyBorder="1" applyAlignment="1">
      <alignment/>
    </xf>
    <xf numFmtId="58" fontId="12" fillId="0" borderId="0" xfId="0" applyNumberFormat="1" applyFont="1" applyFill="1" applyBorder="1" applyAlignment="1">
      <alignment horizontal="center" vertical="center"/>
    </xf>
    <xf numFmtId="58" fontId="13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3" fontId="9" fillId="0" borderId="13" xfId="0" applyNumberFormat="1" applyFont="1" applyBorder="1" applyAlignment="1">
      <alignment horizontal="center"/>
    </xf>
    <xf numFmtId="0" fontId="7" fillId="0" borderId="47" xfId="0" applyFont="1" applyBorder="1" applyAlignment="1">
      <alignment horizontal="right"/>
    </xf>
    <xf numFmtId="0" fontId="20" fillId="0" borderId="47" xfId="0" applyFont="1" applyBorder="1" applyAlignment="1">
      <alignment/>
    </xf>
    <xf numFmtId="38" fontId="9" fillId="0" borderId="47" xfId="49" applyFont="1" applyBorder="1" applyAlignment="1">
      <alignment/>
    </xf>
    <xf numFmtId="0" fontId="7" fillId="0" borderId="19" xfId="0" applyFont="1" applyBorder="1" applyAlignment="1" applyProtection="1">
      <alignment shrinkToFit="1"/>
      <protection/>
    </xf>
    <xf numFmtId="38" fontId="9" fillId="0" borderId="19" xfId="49" applyFont="1" applyBorder="1" applyAlignment="1" applyProtection="1">
      <alignment horizontal="right"/>
      <protection/>
    </xf>
    <xf numFmtId="0" fontId="7" fillId="0" borderId="23" xfId="0" applyFont="1" applyBorder="1" applyAlignment="1" applyProtection="1">
      <alignment shrinkToFit="1"/>
      <protection/>
    </xf>
    <xf numFmtId="3" fontId="9" fillId="0" borderId="19" xfId="0" applyNumberFormat="1" applyFont="1" applyBorder="1" applyAlignment="1" applyProtection="1">
      <alignment horizontal="right"/>
      <protection/>
    </xf>
    <xf numFmtId="3" fontId="9" fillId="0" borderId="23" xfId="0" applyNumberFormat="1" applyFont="1" applyBorder="1" applyAlignment="1" applyProtection="1">
      <alignment horizontal="right"/>
      <protection/>
    </xf>
    <xf numFmtId="3" fontId="9" fillId="0" borderId="13" xfId="0" applyNumberFormat="1" applyFont="1" applyBorder="1" applyAlignment="1" applyProtection="1">
      <alignment horizontal="right"/>
      <protection/>
    </xf>
    <xf numFmtId="0" fontId="13" fillId="10" borderId="13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/>
    </xf>
    <xf numFmtId="0" fontId="7" fillId="12" borderId="19" xfId="0" applyFont="1" applyFill="1" applyBorder="1" applyAlignment="1" applyProtection="1">
      <alignment horizontal="right" shrinkToFit="1"/>
      <protection locked="0"/>
    </xf>
    <xf numFmtId="0" fontId="7" fillId="12" borderId="23" xfId="0" applyFont="1" applyFill="1" applyBorder="1" applyAlignment="1" applyProtection="1">
      <alignment horizontal="right" shrinkToFit="1"/>
      <protection locked="0"/>
    </xf>
    <xf numFmtId="3" fontId="9" fillId="12" borderId="19" xfId="0" applyNumberFormat="1" applyFont="1" applyFill="1" applyBorder="1" applyAlignment="1" applyProtection="1">
      <alignment horizontal="right"/>
      <protection locked="0"/>
    </xf>
    <xf numFmtId="3" fontId="9" fillId="12" borderId="23" xfId="0" applyNumberFormat="1" applyFont="1" applyFill="1" applyBorder="1" applyAlignment="1" applyProtection="1">
      <alignment horizontal="right"/>
      <protection locked="0"/>
    </xf>
    <xf numFmtId="0" fontId="7" fillId="10" borderId="19" xfId="0" applyFont="1" applyFill="1" applyBorder="1" applyAlignment="1" applyProtection="1">
      <alignment horizontal="right" shrinkToFit="1"/>
      <protection locked="0"/>
    </xf>
    <xf numFmtId="0" fontId="7" fillId="10" borderId="23" xfId="0" applyFont="1" applyFill="1" applyBorder="1" applyAlignment="1" applyProtection="1">
      <alignment horizontal="right" shrinkToFit="1"/>
      <protection locked="0"/>
    </xf>
    <xf numFmtId="3" fontId="9" fillId="10" borderId="19" xfId="0" applyNumberFormat="1" applyFont="1" applyFill="1" applyBorder="1" applyAlignment="1" applyProtection="1">
      <alignment horizontal="right"/>
      <protection locked="0"/>
    </xf>
    <xf numFmtId="3" fontId="9" fillId="10" borderId="2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56" fillId="0" borderId="48" xfId="0" applyFont="1" applyBorder="1" applyAlignment="1">
      <alignment horizontal="center"/>
    </xf>
    <xf numFmtId="0" fontId="57" fillId="19" borderId="39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181" fontId="9" fillId="0" borderId="30" xfId="58" applyNumberFormat="1" applyFont="1" applyBorder="1" applyAlignment="1" applyProtection="1">
      <alignment horizontal="right" vertical="center"/>
      <protection/>
    </xf>
    <xf numFmtId="181" fontId="9" fillId="0" borderId="49" xfId="58" applyNumberFormat="1" applyFont="1" applyBorder="1" applyAlignment="1" applyProtection="1">
      <alignment horizontal="right" vertical="center"/>
      <protection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 shrinkToFit="1"/>
    </xf>
    <xf numFmtId="180" fontId="13" fillId="12" borderId="52" xfId="0" applyNumberFormat="1" applyFont="1" applyFill="1" applyBorder="1" applyAlignment="1" applyProtection="1">
      <alignment horizontal="center" vertical="center"/>
      <protection locked="0"/>
    </xf>
    <xf numFmtId="180" fontId="13" fillId="12" borderId="53" xfId="0" applyNumberFormat="1" applyFont="1" applyFill="1" applyBorder="1" applyAlignment="1" applyProtection="1">
      <alignment horizontal="center" vertical="center"/>
      <protection locked="0"/>
    </xf>
    <xf numFmtId="180" fontId="13" fillId="12" borderId="54" xfId="0" applyNumberFormat="1" applyFont="1" applyFill="1" applyBorder="1" applyAlignment="1" applyProtection="1">
      <alignment horizontal="center" vertical="center"/>
      <protection locked="0"/>
    </xf>
    <xf numFmtId="180" fontId="13" fillId="12" borderId="55" xfId="0" applyNumberFormat="1" applyFont="1" applyFill="1" applyBorder="1" applyAlignment="1" applyProtection="1">
      <alignment horizontal="center" vertical="center"/>
      <protection locked="0"/>
    </xf>
    <xf numFmtId="0" fontId="13" fillId="12" borderId="56" xfId="0" applyFont="1" applyFill="1" applyBorder="1" applyAlignment="1" applyProtection="1">
      <alignment horizontal="left" vertical="center"/>
      <protection locked="0"/>
    </xf>
    <xf numFmtId="0" fontId="13" fillId="12" borderId="57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0" fontId="13" fillId="12" borderId="56" xfId="0" applyFont="1" applyFill="1" applyBorder="1" applyAlignment="1" applyProtection="1">
      <alignment horizontal="left" vertical="center" wrapText="1"/>
      <protection locked="0"/>
    </xf>
    <xf numFmtId="0" fontId="13" fillId="12" borderId="57" xfId="0" applyFont="1" applyFill="1" applyBorder="1" applyAlignment="1" applyProtection="1">
      <alignment horizontal="left" vertical="center" wrapText="1"/>
      <protection locked="0"/>
    </xf>
    <xf numFmtId="0" fontId="13" fillId="10" borderId="56" xfId="0" applyFont="1" applyFill="1" applyBorder="1" applyAlignment="1" applyProtection="1">
      <alignment horizontal="left" vertical="center"/>
      <protection locked="0"/>
    </xf>
    <xf numFmtId="0" fontId="13" fillId="10" borderId="57" xfId="0" applyFont="1" applyFill="1" applyBorder="1" applyAlignment="1" applyProtection="1">
      <alignment horizontal="left" vertical="center"/>
      <protection locked="0"/>
    </xf>
    <xf numFmtId="180" fontId="13" fillId="10" borderId="52" xfId="0" applyNumberFormat="1" applyFont="1" applyFill="1" applyBorder="1" applyAlignment="1" applyProtection="1">
      <alignment horizontal="center" vertical="center"/>
      <protection locked="0"/>
    </xf>
    <xf numFmtId="180" fontId="13" fillId="10" borderId="53" xfId="0" applyNumberFormat="1" applyFont="1" applyFill="1" applyBorder="1" applyAlignment="1" applyProtection="1">
      <alignment horizontal="center" vertical="center"/>
      <protection locked="0"/>
    </xf>
    <xf numFmtId="180" fontId="13" fillId="10" borderId="54" xfId="0" applyNumberFormat="1" applyFont="1" applyFill="1" applyBorder="1" applyAlignment="1" applyProtection="1">
      <alignment horizontal="center" vertical="center"/>
      <protection locked="0"/>
    </xf>
    <xf numFmtId="180" fontId="13" fillId="10" borderId="55" xfId="0" applyNumberFormat="1" applyFont="1" applyFill="1" applyBorder="1" applyAlignment="1" applyProtection="1">
      <alignment horizontal="center" vertical="center"/>
      <protection locked="0"/>
    </xf>
    <xf numFmtId="0" fontId="13" fillId="10" borderId="56" xfId="0" applyFont="1" applyFill="1" applyBorder="1" applyAlignment="1" applyProtection="1">
      <alignment horizontal="left" vertical="center" wrapText="1"/>
      <protection locked="0"/>
    </xf>
    <xf numFmtId="0" fontId="13" fillId="10" borderId="57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J2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5.75390625" style="0" customWidth="1"/>
    <col min="3" max="3" width="40.625" style="0" customWidth="1"/>
    <col min="4" max="5" width="9.125" style="2" customWidth="1"/>
    <col min="6" max="6" width="10.125" style="0" customWidth="1"/>
    <col min="7" max="7" width="9.125" style="137" customWidth="1"/>
    <col min="9" max="9" width="9.00390625" style="67" customWidth="1"/>
  </cols>
  <sheetData>
    <row r="4" spans="3:5" ht="17.25">
      <c r="C4" s="251" t="s">
        <v>307</v>
      </c>
      <c r="D4" s="251"/>
      <c r="E4" s="251"/>
    </row>
    <row r="5" spans="2:7" ht="15" thickBot="1">
      <c r="B5" s="124"/>
      <c r="C5" s="124" t="s">
        <v>405</v>
      </c>
      <c r="D5" s="254" t="s">
        <v>406</v>
      </c>
      <c r="E5" s="254"/>
      <c r="F5" s="254"/>
      <c r="G5" s="254"/>
    </row>
    <row r="6" spans="1:7" s="7" customFormat="1" ht="15" thickBot="1">
      <c r="A6" s="6"/>
      <c r="B6" s="12" t="s">
        <v>23</v>
      </c>
      <c r="C6" s="13" t="s">
        <v>22</v>
      </c>
      <c r="D6" s="16" t="s">
        <v>12</v>
      </c>
      <c r="E6" s="12" t="s">
        <v>29</v>
      </c>
      <c r="F6" s="12" t="s">
        <v>14</v>
      </c>
      <c r="G6" s="12" t="s">
        <v>341</v>
      </c>
    </row>
    <row r="7" spans="1:7" ht="17.25">
      <c r="A7" s="3"/>
      <c r="B7" s="86">
        <v>120</v>
      </c>
      <c r="C7" s="186" t="s">
        <v>462</v>
      </c>
      <c r="D7" s="9">
        <v>1890</v>
      </c>
      <c r="E7" s="19">
        <v>2100</v>
      </c>
      <c r="F7" s="29" t="s">
        <v>15</v>
      </c>
      <c r="G7" s="168">
        <v>41297</v>
      </c>
    </row>
    <row r="8" spans="1:7" ht="17.25">
      <c r="A8" s="3"/>
      <c r="B8" s="87">
        <v>121</v>
      </c>
      <c r="C8" s="186" t="s">
        <v>450</v>
      </c>
      <c r="D8" s="9">
        <v>1512</v>
      </c>
      <c r="E8" s="19">
        <v>1680</v>
      </c>
      <c r="F8" s="29" t="s">
        <v>15</v>
      </c>
      <c r="G8" s="166">
        <v>41256</v>
      </c>
    </row>
    <row r="9" spans="1:7" ht="17.25">
      <c r="A9" s="3"/>
      <c r="B9" s="87">
        <v>122</v>
      </c>
      <c r="C9" s="186" t="s">
        <v>427</v>
      </c>
      <c r="D9" s="9">
        <v>1512</v>
      </c>
      <c r="E9" s="19">
        <v>1680</v>
      </c>
      <c r="F9" s="29" t="s">
        <v>15</v>
      </c>
      <c r="G9" s="166">
        <v>41104</v>
      </c>
    </row>
    <row r="10" spans="1:12" ht="17.25">
      <c r="A10" s="3"/>
      <c r="B10" s="87">
        <v>123</v>
      </c>
      <c r="C10" s="186" t="s">
        <v>448</v>
      </c>
      <c r="D10" s="9">
        <v>1512</v>
      </c>
      <c r="E10" s="19">
        <v>1680</v>
      </c>
      <c r="F10" s="29" t="s">
        <v>15</v>
      </c>
      <c r="G10" s="166">
        <v>41246</v>
      </c>
      <c r="H10" s="107"/>
      <c r="L10" s="102"/>
    </row>
    <row r="11" spans="1:7" ht="17.25">
      <c r="A11" s="3"/>
      <c r="B11" s="85">
        <v>124</v>
      </c>
      <c r="C11" s="186" t="s">
        <v>447</v>
      </c>
      <c r="D11" s="9">
        <v>1512</v>
      </c>
      <c r="E11" s="19">
        <v>1680</v>
      </c>
      <c r="F11" s="29" t="s">
        <v>15</v>
      </c>
      <c r="G11" s="139">
        <v>41177</v>
      </c>
    </row>
    <row r="12" spans="1:7" ht="17.25">
      <c r="A12" s="3" t="s">
        <v>8</v>
      </c>
      <c r="B12" s="3">
        <v>102</v>
      </c>
      <c r="C12" s="195" t="s">
        <v>438</v>
      </c>
      <c r="D12" s="14">
        <v>1785</v>
      </c>
      <c r="E12" s="21">
        <v>1890</v>
      </c>
      <c r="F12" s="31" t="s">
        <v>15</v>
      </c>
      <c r="G12" s="139">
        <v>41167</v>
      </c>
    </row>
    <row r="13" spans="1:7" ht="17.25">
      <c r="A13" s="3"/>
      <c r="B13" s="3">
        <v>103</v>
      </c>
      <c r="C13" s="144" t="s">
        <v>463</v>
      </c>
      <c r="D13" s="9">
        <v>1995</v>
      </c>
      <c r="E13" s="19">
        <v>2205</v>
      </c>
      <c r="F13" s="29" t="s">
        <v>145</v>
      </c>
      <c r="G13" s="166">
        <v>41263</v>
      </c>
    </row>
    <row r="14" spans="1:7" ht="17.25">
      <c r="A14" s="3"/>
      <c r="B14" s="3">
        <v>104</v>
      </c>
      <c r="C14" s="144" t="s">
        <v>342</v>
      </c>
      <c r="D14" s="9">
        <v>1470</v>
      </c>
      <c r="E14" s="19">
        <v>1680</v>
      </c>
      <c r="F14" s="31" t="s">
        <v>15</v>
      </c>
      <c r="G14" s="166">
        <v>39629</v>
      </c>
    </row>
    <row r="15" spans="1:7" ht="17.25">
      <c r="A15" s="3"/>
      <c r="B15" s="114">
        <v>105</v>
      </c>
      <c r="C15" s="148" t="s">
        <v>388</v>
      </c>
      <c r="D15" s="9">
        <v>2363</v>
      </c>
      <c r="E15" s="19">
        <v>2625</v>
      </c>
      <c r="F15" s="29" t="s">
        <v>145</v>
      </c>
      <c r="G15" s="166">
        <v>40483</v>
      </c>
    </row>
    <row r="16" spans="1:7" ht="17.25">
      <c r="A16" s="3" t="s">
        <v>9</v>
      </c>
      <c r="B16" s="82">
        <v>107</v>
      </c>
      <c r="C16" s="144" t="s">
        <v>168</v>
      </c>
      <c r="D16" s="9">
        <v>2080</v>
      </c>
      <c r="E16" s="19">
        <v>2310</v>
      </c>
      <c r="F16" s="29" t="s">
        <v>145</v>
      </c>
      <c r="G16" s="139">
        <v>39326</v>
      </c>
    </row>
    <row r="17" spans="1:7" ht="17.25">
      <c r="A17" s="3"/>
      <c r="B17" s="173">
        <v>108</v>
      </c>
      <c r="C17" s="146" t="s">
        <v>343</v>
      </c>
      <c r="D17" s="108">
        <v>5200</v>
      </c>
      <c r="E17" s="109">
        <v>5500</v>
      </c>
      <c r="F17" s="110" t="s">
        <v>143</v>
      </c>
      <c r="G17" s="139">
        <v>39716</v>
      </c>
    </row>
    <row r="18" spans="1:7" ht="17.25">
      <c r="A18" s="3"/>
      <c r="B18" s="111">
        <v>109</v>
      </c>
      <c r="C18" s="147" t="s">
        <v>454</v>
      </c>
      <c r="D18" s="80">
        <v>3875</v>
      </c>
      <c r="E18" s="81">
        <v>4305</v>
      </c>
      <c r="F18" s="29" t="s">
        <v>143</v>
      </c>
      <c r="G18" s="166">
        <v>41243</v>
      </c>
    </row>
    <row r="19" spans="1:7" ht="17.25">
      <c r="A19" s="3"/>
      <c r="B19" s="111">
        <v>110</v>
      </c>
      <c r="C19" s="148" t="s">
        <v>340</v>
      </c>
      <c r="D19" s="9">
        <v>4347</v>
      </c>
      <c r="E19" s="19">
        <v>4830</v>
      </c>
      <c r="F19" s="29" t="s">
        <v>143</v>
      </c>
      <c r="G19" s="139">
        <v>40374</v>
      </c>
    </row>
    <row r="20" spans="1:7" ht="17.25">
      <c r="A20" s="3" t="s">
        <v>0</v>
      </c>
      <c r="B20" s="111">
        <v>111</v>
      </c>
      <c r="C20" s="148" t="s">
        <v>455</v>
      </c>
      <c r="D20" s="9">
        <v>4440</v>
      </c>
      <c r="E20" s="19">
        <v>4935</v>
      </c>
      <c r="F20" s="29" t="s">
        <v>143</v>
      </c>
      <c r="G20" s="166">
        <v>40756</v>
      </c>
    </row>
    <row r="21" spans="1:7" ht="17.25">
      <c r="A21" s="3"/>
      <c r="B21" s="111">
        <v>113</v>
      </c>
      <c r="C21" s="148" t="s">
        <v>169</v>
      </c>
      <c r="D21" s="9">
        <v>2645</v>
      </c>
      <c r="E21" s="19">
        <v>2940</v>
      </c>
      <c r="F21" s="29" t="s">
        <v>145</v>
      </c>
      <c r="G21" s="139">
        <v>39517</v>
      </c>
    </row>
    <row r="22" spans="1:7" ht="17.25">
      <c r="A22" s="3"/>
      <c r="B22" s="17">
        <v>114</v>
      </c>
      <c r="C22" s="148" t="s">
        <v>393</v>
      </c>
      <c r="D22" s="9">
        <v>800</v>
      </c>
      <c r="E22" s="19">
        <v>1000</v>
      </c>
      <c r="F22" s="36" t="s">
        <v>15</v>
      </c>
      <c r="G22" s="139">
        <v>38113</v>
      </c>
    </row>
    <row r="23" spans="1:7" ht="17.25">
      <c r="A23" s="3"/>
      <c r="B23" s="114">
        <v>115</v>
      </c>
      <c r="C23" s="145" t="s">
        <v>392</v>
      </c>
      <c r="D23" s="14">
        <v>2268</v>
      </c>
      <c r="E23" s="21">
        <v>2520</v>
      </c>
      <c r="F23" s="29" t="s">
        <v>145</v>
      </c>
      <c r="G23" s="166">
        <v>40811</v>
      </c>
    </row>
    <row r="24" spans="1:7" ht="17.25">
      <c r="A24" s="3" t="s">
        <v>4</v>
      </c>
      <c r="B24" s="82">
        <v>116</v>
      </c>
      <c r="C24" s="145" t="s">
        <v>345</v>
      </c>
      <c r="D24" s="14">
        <v>1050</v>
      </c>
      <c r="E24" s="21">
        <v>1300</v>
      </c>
      <c r="F24" s="31" t="s">
        <v>15</v>
      </c>
      <c r="G24" s="139">
        <v>38156</v>
      </c>
    </row>
    <row r="25" spans="1:7" ht="17.25">
      <c r="A25" s="3"/>
      <c r="B25" s="82">
        <v>119</v>
      </c>
      <c r="C25" s="144" t="s">
        <v>170</v>
      </c>
      <c r="D25" s="9">
        <v>1400</v>
      </c>
      <c r="E25" s="19">
        <v>1470</v>
      </c>
      <c r="F25" s="29" t="s">
        <v>159</v>
      </c>
      <c r="G25" s="139">
        <v>38893</v>
      </c>
    </row>
    <row r="26" spans="1:7" ht="17.25">
      <c r="A26" s="3"/>
      <c r="B26" s="114">
        <v>125</v>
      </c>
      <c r="C26" s="144" t="s">
        <v>383</v>
      </c>
      <c r="D26" s="9">
        <v>1500</v>
      </c>
      <c r="E26" s="19">
        <v>1575</v>
      </c>
      <c r="F26" s="36" t="s">
        <v>145</v>
      </c>
      <c r="G26" s="166">
        <v>40318</v>
      </c>
    </row>
    <row r="27" spans="1:7" ht="17.25">
      <c r="A27" s="121"/>
      <c r="B27" s="176" t="s">
        <v>390</v>
      </c>
      <c r="C27" s="195" t="s">
        <v>435</v>
      </c>
      <c r="D27" s="14">
        <v>5250</v>
      </c>
      <c r="E27" s="21">
        <v>7140</v>
      </c>
      <c r="F27" s="29" t="s">
        <v>15</v>
      </c>
      <c r="G27" s="166">
        <v>41120</v>
      </c>
    </row>
    <row r="28" spans="1:7" ht="17.25">
      <c r="A28" s="3"/>
      <c r="B28" s="194" t="s">
        <v>415</v>
      </c>
      <c r="C28" s="195" t="s">
        <v>421</v>
      </c>
      <c r="D28" s="14">
        <v>2730</v>
      </c>
      <c r="E28" s="21">
        <v>3360</v>
      </c>
      <c r="F28" s="29" t="s">
        <v>117</v>
      </c>
      <c r="G28" s="166">
        <v>41061</v>
      </c>
    </row>
    <row r="29" spans="1:7" ht="17.25">
      <c r="A29" s="3"/>
      <c r="B29" s="117" t="s">
        <v>391</v>
      </c>
      <c r="C29" s="210" t="s">
        <v>428</v>
      </c>
      <c r="D29" s="23">
        <v>7980</v>
      </c>
      <c r="E29" s="24">
        <v>10500</v>
      </c>
      <c r="F29" s="36" t="s">
        <v>118</v>
      </c>
      <c r="G29" s="170" t="s">
        <v>119</v>
      </c>
    </row>
    <row r="30" spans="1:7" ht="18" thickBot="1">
      <c r="A30" s="4"/>
      <c r="B30" s="95">
        <v>131</v>
      </c>
      <c r="C30" s="150" t="s">
        <v>344</v>
      </c>
      <c r="D30" s="88">
        <v>1050</v>
      </c>
      <c r="E30" s="20">
        <v>1260</v>
      </c>
      <c r="F30" s="30" t="s">
        <v>15</v>
      </c>
      <c r="G30" s="178">
        <v>39689</v>
      </c>
    </row>
    <row r="31" spans="1:7" ht="17.25">
      <c r="A31" s="3"/>
      <c r="B31" s="86">
        <v>200</v>
      </c>
      <c r="C31" s="188" t="s">
        <v>429</v>
      </c>
      <c r="D31" s="14">
        <v>2000</v>
      </c>
      <c r="E31" s="21">
        <v>2300</v>
      </c>
      <c r="F31" s="31" t="s">
        <v>15</v>
      </c>
      <c r="G31" s="168">
        <v>41107</v>
      </c>
    </row>
    <row r="32" spans="1:7" ht="17.25">
      <c r="A32" s="3"/>
      <c r="B32" s="86">
        <v>201</v>
      </c>
      <c r="C32" s="185" t="s">
        <v>422</v>
      </c>
      <c r="D32" s="9">
        <v>1900</v>
      </c>
      <c r="E32" s="19">
        <v>2100</v>
      </c>
      <c r="F32" s="29" t="s">
        <v>15</v>
      </c>
      <c r="G32" s="166">
        <v>41057</v>
      </c>
    </row>
    <row r="33" spans="1:7" ht="17.25">
      <c r="A33" s="3" t="s">
        <v>114</v>
      </c>
      <c r="B33" s="86">
        <v>202</v>
      </c>
      <c r="C33" s="184" t="s">
        <v>474</v>
      </c>
      <c r="D33" s="9">
        <v>2300</v>
      </c>
      <c r="E33" s="19">
        <v>2500</v>
      </c>
      <c r="F33" s="29" t="s">
        <v>15</v>
      </c>
      <c r="G33" s="166">
        <v>41354</v>
      </c>
    </row>
    <row r="34" spans="1:9" ht="17.25">
      <c r="A34" s="3"/>
      <c r="B34" s="86">
        <v>203</v>
      </c>
      <c r="C34" s="184" t="s">
        <v>458</v>
      </c>
      <c r="D34" s="9">
        <v>2300</v>
      </c>
      <c r="E34" s="19">
        <v>2500</v>
      </c>
      <c r="F34" s="29" t="s">
        <v>15</v>
      </c>
      <c r="G34" s="166">
        <v>41268</v>
      </c>
      <c r="I34" s="67" t="s">
        <v>121</v>
      </c>
    </row>
    <row r="35" spans="1:7" ht="17.25">
      <c r="A35" s="3" t="s">
        <v>115</v>
      </c>
      <c r="B35" s="86">
        <v>210</v>
      </c>
      <c r="C35" s="184" t="s">
        <v>430</v>
      </c>
      <c r="D35" s="9">
        <v>2100</v>
      </c>
      <c r="E35" s="19">
        <v>2300</v>
      </c>
      <c r="F35" s="29" t="s">
        <v>15</v>
      </c>
      <c r="G35" s="166">
        <v>41101</v>
      </c>
    </row>
    <row r="36" spans="1:7" ht="17.25">
      <c r="A36" s="3"/>
      <c r="B36" s="86">
        <v>211</v>
      </c>
      <c r="C36" s="151" t="s">
        <v>378</v>
      </c>
      <c r="D36" s="9">
        <v>2200</v>
      </c>
      <c r="E36" s="19">
        <v>2400</v>
      </c>
      <c r="F36" s="29" t="s">
        <v>15</v>
      </c>
      <c r="G36" s="166">
        <v>40599</v>
      </c>
    </row>
    <row r="37" spans="1:7" ht="17.25">
      <c r="A37" s="3" t="s">
        <v>116</v>
      </c>
      <c r="B37" s="86">
        <v>214</v>
      </c>
      <c r="C37" s="185" t="s">
        <v>459</v>
      </c>
      <c r="D37" s="9">
        <v>2520</v>
      </c>
      <c r="E37" s="19">
        <v>2940</v>
      </c>
      <c r="F37" s="29" t="s">
        <v>15</v>
      </c>
      <c r="G37" s="166">
        <v>41297</v>
      </c>
    </row>
    <row r="38" spans="1:7" ht="17.25">
      <c r="A38" s="3"/>
      <c r="B38" s="87">
        <v>215</v>
      </c>
      <c r="C38" s="185" t="s">
        <v>471</v>
      </c>
      <c r="D38" s="9">
        <v>2520</v>
      </c>
      <c r="E38" s="19">
        <v>2940</v>
      </c>
      <c r="F38" s="29" t="s">
        <v>15</v>
      </c>
      <c r="G38" s="166">
        <v>41319</v>
      </c>
    </row>
    <row r="39" spans="1:7" ht="17.25">
      <c r="A39" s="3" t="s">
        <v>136</v>
      </c>
      <c r="B39" s="86">
        <v>204</v>
      </c>
      <c r="C39" s="147" t="s">
        <v>379</v>
      </c>
      <c r="D39" s="9">
        <v>2520</v>
      </c>
      <c r="E39" s="19">
        <v>2940</v>
      </c>
      <c r="F39" s="29" t="s">
        <v>15</v>
      </c>
      <c r="G39" s="166">
        <v>40501</v>
      </c>
    </row>
    <row r="40" spans="1:7" ht="17.25">
      <c r="A40" s="3"/>
      <c r="B40" s="87">
        <v>205</v>
      </c>
      <c r="C40" s="185" t="s">
        <v>472</v>
      </c>
      <c r="D40" s="9">
        <v>2520</v>
      </c>
      <c r="E40" s="19">
        <v>2940</v>
      </c>
      <c r="F40" s="29" t="s">
        <v>15</v>
      </c>
      <c r="G40" s="166">
        <v>41228</v>
      </c>
    </row>
    <row r="41" spans="1:7" ht="17.25">
      <c r="A41" s="3"/>
      <c r="B41" s="111">
        <v>206</v>
      </c>
      <c r="C41" s="148" t="s">
        <v>373</v>
      </c>
      <c r="D41" s="9">
        <v>2520</v>
      </c>
      <c r="E41" s="19">
        <v>2940</v>
      </c>
      <c r="F41" s="29" t="s">
        <v>15</v>
      </c>
      <c r="G41" s="166">
        <v>40581</v>
      </c>
    </row>
    <row r="42" spans="1:7" ht="17.25">
      <c r="A42" s="3"/>
      <c r="B42" s="111">
        <v>208</v>
      </c>
      <c r="C42" s="185" t="s">
        <v>444</v>
      </c>
      <c r="D42" s="9">
        <v>2520</v>
      </c>
      <c r="E42" s="19">
        <v>2940</v>
      </c>
      <c r="F42" s="29" t="s">
        <v>15</v>
      </c>
      <c r="G42" s="166">
        <v>41205</v>
      </c>
    </row>
    <row r="43" spans="1:7" ht="18" thickBot="1">
      <c r="A43" s="4"/>
      <c r="B43" s="90">
        <v>209</v>
      </c>
      <c r="C43" s="218" t="s">
        <v>446</v>
      </c>
      <c r="D43" s="88">
        <v>1470</v>
      </c>
      <c r="E43" s="20">
        <v>1575</v>
      </c>
      <c r="F43" s="77" t="s">
        <v>16</v>
      </c>
      <c r="G43" s="140">
        <v>41205</v>
      </c>
    </row>
    <row r="44" spans="1:7" ht="17.25">
      <c r="A44" s="3"/>
      <c r="B44" s="86">
        <v>230</v>
      </c>
      <c r="C44" s="209" t="s">
        <v>460</v>
      </c>
      <c r="D44" s="23">
        <v>1785</v>
      </c>
      <c r="E44" s="24">
        <v>1995</v>
      </c>
      <c r="F44" s="36" t="s">
        <v>15</v>
      </c>
      <c r="G44" s="138">
        <v>41297</v>
      </c>
    </row>
    <row r="45" spans="1:7" ht="17.25">
      <c r="A45" s="89" t="s">
        <v>122</v>
      </c>
      <c r="B45" s="86">
        <v>231</v>
      </c>
      <c r="C45" s="209" t="s">
        <v>461</v>
      </c>
      <c r="D45" s="9">
        <v>1575</v>
      </c>
      <c r="E45" s="19">
        <v>1785</v>
      </c>
      <c r="F45" s="29" t="s">
        <v>15</v>
      </c>
      <c r="G45" s="139">
        <v>41268</v>
      </c>
    </row>
    <row r="46" spans="1:7" ht="17.25">
      <c r="A46" s="89" t="s">
        <v>123</v>
      </c>
      <c r="B46" s="86">
        <v>232</v>
      </c>
      <c r="C46" s="209" t="s">
        <v>431</v>
      </c>
      <c r="D46" s="9">
        <v>1575</v>
      </c>
      <c r="E46" s="19">
        <v>1785</v>
      </c>
      <c r="F46" s="29" t="s">
        <v>15</v>
      </c>
      <c r="G46" s="166">
        <v>41080</v>
      </c>
    </row>
    <row r="47" spans="1:7" ht="17.25">
      <c r="A47" s="89" t="s">
        <v>124</v>
      </c>
      <c r="B47" s="86">
        <v>233</v>
      </c>
      <c r="C47" s="209" t="s">
        <v>445</v>
      </c>
      <c r="D47" s="23">
        <v>1575</v>
      </c>
      <c r="E47" s="24">
        <v>1785</v>
      </c>
      <c r="F47" s="36" t="s">
        <v>15</v>
      </c>
      <c r="G47" s="139">
        <v>41095</v>
      </c>
    </row>
    <row r="48" spans="1:7" ht="17.25">
      <c r="A48" s="89"/>
      <c r="B48" s="86">
        <v>234</v>
      </c>
      <c r="C48" s="152" t="s">
        <v>374</v>
      </c>
      <c r="D48" s="23">
        <v>1575</v>
      </c>
      <c r="E48" s="24">
        <v>1785</v>
      </c>
      <c r="F48" s="36" t="s">
        <v>15</v>
      </c>
      <c r="G48" s="139">
        <v>40479</v>
      </c>
    </row>
    <row r="49" spans="1:7" ht="17.25">
      <c r="A49" s="3"/>
      <c r="B49" s="86">
        <v>235</v>
      </c>
      <c r="C49" s="148" t="s">
        <v>346</v>
      </c>
      <c r="D49" s="9">
        <v>1890</v>
      </c>
      <c r="E49" s="19">
        <v>2100</v>
      </c>
      <c r="F49" s="29" t="s">
        <v>15</v>
      </c>
      <c r="G49" s="139">
        <v>40274</v>
      </c>
    </row>
    <row r="50" spans="1:7" ht="17.25">
      <c r="A50" s="3"/>
      <c r="B50" s="82">
        <v>236</v>
      </c>
      <c r="C50" s="148" t="s">
        <v>347</v>
      </c>
      <c r="D50" s="9">
        <v>1890</v>
      </c>
      <c r="E50" s="19">
        <v>2100</v>
      </c>
      <c r="F50" s="29" t="s">
        <v>15</v>
      </c>
      <c r="G50" s="177">
        <v>40274</v>
      </c>
    </row>
    <row r="51" spans="1:7" ht="17.25">
      <c r="A51" s="3"/>
      <c r="B51" s="114">
        <v>237</v>
      </c>
      <c r="C51" s="147" t="s">
        <v>401</v>
      </c>
      <c r="D51" s="9">
        <v>2200</v>
      </c>
      <c r="E51" s="19">
        <v>2520</v>
      </c>
      <c r="F51" s="29" t="s">
        <v>15</v>
      </c>
      <c r="G51" s="193">
        <v>40890</v>
      </c>
    </row>
    <row r="52" spans="1:7" ht="17.25">
      <c r="A52" s="3"/>
      <c r="B52" s="111">
        <v>240</v>
      </c>
      <c r="C52" s="185" t="s">
        <v>464</v>
      </c>
      <c r="D52" s="83">
        <v>2600</v>
      </c>
      <c r="E52" s="84">
        <v>3150</v>
      </c>
      <c r="F52" s="29" t="s">
        <v>467</v>
      </c>
      <c r="G52" s="193">
        <v>41303</v>
      </c>
    </row>
    <row r="53" spans="1:7" ht="17.25">
      <c r="A53" s="3"/>
      <c r="B53" s="111">
        <v>241</v>
      </c>
      <c r="C53" s="185" t="s">
        <v>465</v>
      </c>
      <c r="D53" s="23">
        <v>3650</v>
      </c>
      <c r="E53" s="24">
        <v>5250</v>
      </c>
      <c r="F53" s="29" t="s">
        <v>468</v>
      </c>
      <c r="G53" s="193">
        <v>41303</v>
      </c>
    </row>
    <row r="54" spans="1:7" ht="18" thickBot="1">
      <c r="A54" s="4"/>
      <c r="B54" s="179">
        <v>242</v>
      </c>
      <c r="C54" s="209" t="s">
        <v>466</v>
      </c>
      <c r="D54" s="88">
        <v>6000</v>
      </c>
      <c r="E54" s="20">
        <v>8400</v>
      </c>
      <c r="F54" s="30" t="s">
        <v>469</v>
      </c>
      <c r="G54" s="178">
        <v>41303</v>
      </c>
    </row>
    <row r="55" spans="1:7" ht="17.25">
      <c r="A55" s="3"/>
      <c r="B55" s="114">
        <v>253</v>
      </c>
      <c r="C55" s="227" t="s">
        <v>408</v>
      </c>
      <c r="D55" s="14">
        <v>1890</v>
      </c>
      <c r="E55" s="21">
        <v>2100</v>
      </c>
      <c r="F55" s="31" t="s">
        <v>15</v>
      </c>
      <c r="G55" s="168">
        <v>41046</v>
      </c>
    </row>
    <row r="56" spans="1:7" ht="17.25">
      <c r="A56" s="3" t="s">
        <v>63</v>
      </c>
      <c r="B56" s="3">
        <v>254</v>
      </c>
      <c r="C56" s="185" t="s">
        <v>473</v>
      </c>
      <c r="D56" s="80">
        <v>1995</v>
      </c>
      <c r="E56" s="81">
        <v>2100</v>
      </c>
      <c r="F56" s="29" t="s">
        <v>15</v>
      </c>
      <c r="G56" s="139">
        <v>41331</v>
      </c>
    </row>
    <row r="57" spans="1:7" ht="17.25">
      <c r="A57" s="3" t="s">
        <v>160</v>
      </c>
      <c r="B57" s="3">
        <v>255</v>
      </c>
      <c r="C57" s="185" t="s">
        <v>437</v>
      </c>
      <c r="D57" s="9">
        <v>1995</v>
      </c>
      <c r="E57" s="19">
        <v>2100</v>
      </c>
      <c r="F57" s="29" t="s">
        <v>15</v>
      </c>
      <c r="G57" s="211">
        <v>41149</v>
      </c>
    </row>
    <row r="58" spans="1:7" ht="17.25">
      <c r="A58" s="3" t="s">
        <v>63</v>
      </c>
      <c r="B58" s="3">
        <v>256</v>
      </c>
      <c r="C58" s="148" t="s">
        <v>348</v>
      </c>
      <c r="D58" s="9">
        <v>1995</v>
      </c>
      <c r="E58" s="19">
        <v>2100</v>
      </c>
      <c r="F58" s="29" t="s">
        <v>15</v>
      </c>
      <c r="G58" s="139">
        <v>38905</v>
      </c>
    </row>
    <row r="59" spans="1:7" ht="17.25">
      <c r="A59" s="3" t="s">
        <v>161</v>
      </c>
      <c r="B59" s="3">
        <v>257</v>
      </c>
      <c r="C59" s="148" t="s">
        <v>349</v>
      </c>
      <c r="D59" s="9">
        <v>1995</v>
      </c>
      <c r="E59" s="19">
        <v>2100</v>
      </c>
      <c r="F59" s="29" t="s">
        <v>15</v>
      </c>
      <c r="G59" s="139">
        <v>38882</v>
      </c>
    </row>
    <row r="60" spans="1:7" ht="17.25">
      <c r="A60" s="3"/>
      <c r="B60" s="3">
        <v>258</v>
      </c>
      <c r="C60" s="144" t="s">
        <v>350</v>
      </c>
      <c r="D60" s="9">
        <v>1850</v>
      </c>
      <c r="E60" s="19">
        <v>2000</v>
      </c>
      <c r="F60" s="29" t="s">
        <v>15</v>
      </c>
      <c r="G60" s="139">
        <v>36922</v>
      </c>
    </row>
    <row r="61" spans="1:7" ht="17.25">
      <c r="A61" s="3" t="s">
        <v>162</v>
      </c>
      <c r="B61" s="3">
        <v>259</v>
      </c>
      <c r="C61" s="144" t="s">
        <v>351</v>
      </c>
      <c r="D61" s="9">
        <v>1890</v>
      </c>
      <c r="E61" s="19">
        <v>2100</v>
      </c>
      <c r="F61" s="29" t="s">
        <v>15</v>
      </c>
      <c r="G61" s="139">
        <v>39184</v>
      </c>
    </row>
    <row r="62" spans="1:7" ht="17.25">
      <c r="A62" s="3"/>
      <c r="B62" s="3">
        <v>260</v>
      </c>
      <c r="C62" s="145" t="s">
        <v>352</v>
      </c>
      <c r="D62" s="14">
        <v>1850</v>
      </c>
      <c r="E62" s="21">
        <v>2000</v>
      </c>
      <c r="F62" s="31" t="s">
        <v>15</v>
      </c>
      <c r="G62" s="139">
        <v>40305</v>
      </c>
    </row>
    <row r="63" spans="1:7" ht="17.25">
      <c r="A63" s="3"/>
      <c r="B63" s="82">
        <v>261</v>
      </c>
      <c r="C63" s="188" t="s">
        <v>436</v>
      </c>
      <c r="D63" s="14">
        <v>2100</v>
      </c>
      <c r="E63" s="21">
        <v>2310</v>
      </c>
      <c r="F63" s="29" t="s">
        <v>15</v>
      </c>
      <c r="G63" s="166">
        <v>41057</v>
      </c>
    </row>
    <row r="64" spans="1:7" ht="17.25">
      <c r="A64" s="3"/>
      <c r="B64" s="82">
        <v>263</v>
      </c>
      <c r="C64" s="188" t="s">
        <v>425</v>
      </c>
      <c r="D64" s="9">
        <v>2520</v>
      </c>
      <c r="E64" s="19">
        <v>2940</v>
      </c>
      <c r="F64" s="31" t="s">
        <v>15</v>
      </c>
      <c r="G64" s="166">
        <v>41051</v>
      </c>
    </row>
    <row r="65" spans="1:7" ht="18" thickBot="1">
      <c r="A65" s="4"/>
      <c r="B65" s="78">
        <v>264</v>
      </c>
      <c r="C65" s="187" t="s">
        <v>407</v>
      </c>
      <c r="D65" s="75">
        <v>2520</v>
      </c>
      <c r="E65" s="76">
        <v>2940</v>
      </c>
      <c r="F65" s="35" t="s">
        <v>15</v>
      </c>
      <c r="G65" s="178">
        <v>41057</v>
      </c>
    </row>
    <row r="66" spans="1:7" ht="17.25">
      <c r="A66" s="131"/>
      <c r="B66" s="122">
        <v>285</v>
      </c>
      <c r="C66" s="148" t="s">
        <v>171</v>
      </c>
      <c r="D66" s="9">
        <v>600</v>
      </c>
      <c r="E66" s="19">
        <v>800</v>
      </c>
      <c r="F66" s="29" t="s">
        <v>15</v>
      </c>
      <c r="G66" s="139">
        <v>38980</v>
      </c>
    </row>
    <row r="67" spans="1:7" ht="17.25">
      <c r="A67" s="131"/>
      <c r="B67" s="122">
        <v>286</v>
      </c>
      <c r="C67" s="148" t="s">
        <v>172</v>
      </c>
      <c r="D67" s="9">
        <v>1890</v>
      </c>
      <c r="E67" s="19">
        <v>2100</v>
      </c>
      <c r="F67" s="29" t="s">
        <v>15</v>
      </c>
      <c r="G67" s="139">
        <v>39020</v>
      </c>
    </row>
    <row r="68" spans="1:7" ht="17.25">
      <c r="A68" s="131" t="s">
        <v>127</v>
      </c>
      <c r="B68" s="122">
        <v>287</v>
      </c>
      <c r="C68" s="148" t="s">
        <v>173</v>
      </c>
      <c r="D68" s="9">
        <v>1050</v>
      </c>
      <c r="E68" s="19">
        <v>1260</v>
      </c>
      <c r="F68" s="29" t="s">
        <v>15</v>
      </c>
      <c r="G68" s="139">
        <v>39041</v>
      </c>
    </row>
    <row r="69" spans="1:7" ht="17.25">
      <c r="A69" s="131"/>
      <c r="B69" s="122">
        <v>289</v>
      </c>
      <c r="C69" s="148" t="s">
        <v>175</v>
      </c>
      <c r="D69" s="9">
        <v>1470</v>
      </c>
      <c r="E69" s="19">
        <v>1680</v>
      </c>
      <c r="F69" s="29" t="s">
        <v>15</v>
      </c>
      <c r="G69" s="139">
        <v>39656</v>
      </c>
    </row>
    <row r="70" spans="1:10" ht="17.25">
      <c r="A70" s="121"/>
      <c r="B70" s="122">
        <v>291</v>
      </c>
      <c r="C70" s="148" t="s">
        <v>174</v>
      </c>
      <c r="D70" s="9">
        <v>1680</v>
      </c>
      <c r="E70" s="19">
        <v>1890</v>
      </c>
      <c r="F70" s="29" t="s">
        <v>15</v>
      </c>
      <c r="G70" s="139">
        <v>39266</v>
      </c>
      <c r="J70" s="104"/>
    </row>
    <row r="71" spans="1:10" ht="17.25">
      <c r="A71" s="121"/>
      <c r="B71" s="123">
        <v>279</v>
      </c>
      <c r="C71" s="148" t="s">
        <v>358</v>
      </c>
      <c r="D71" s="9">
        <v>1890</v>
      </c>
      <c r="E71" s="19">
        <v>2100</v>
      </c>
      <c r="F71" s="29" t="s">
        <v>15</v>
      </c>
      <c r="G71" s="166">
        <v>40507</v>
      </c>
      <c r="J71" s="104"/>
    </row>
    <row r="72" spans="1:7" ht="17.25">
      <c r="A72" s="3"/>
      <c r="B72" s="85">
        <v>288</v>
      </c>
      <c r="C72" s="148" t="s">
        <v>353</v>
      </c>
      <c r="D72" s="9">
        <v>1890</v>
      </c>
      <c r="E72" s="19">
        <v>2100</v>
      </c>
      <c r="F72" s="29" t="s">
        <v>15</v>
      </c>
      <c r="G72" s="139">
        <v>40382</v>
      </c>
    </row>
    <row r="73" spans="1:7" ht="17.25">
      <c r="A73" s="3" t="s">
        <v>128</v>
      </c>
      <c r="B73" s="101">
        <v>290</v>
      </c>
      <c r="C73" s="144" t="s">
        <v>410</v>
      </c>
      <c r="D73" s="9">
        <v>200</v>
      </c>
      <c r="E73" s="19">
        <v>210</v>
      </c>
      <c r="F73" s="105" t="s">
        <v>17</v>
      </c>
      <c r="G73" s="136" t="s">
        <v>119</v>
      </c>
    </row>
    <row r="74" spans="1:7" ht="17.25">
      <c r="A74" s="3"/>
      <c r="B74" s="132" t="s">
        <v>411</v>
      </c>
      <c r="C74" s="186" t="s">
        <v>414</v>
      </c>
      <c r="D74" s="192" t="s">
        <v>119</v>
      </c>
      <c r="E74" s="192" t="s">
        <v>119</v>
      </c>
      <c r="F74" s="105" t="s">
        <v>17</v>
      </c>
      <c r="G74" s="193">
        <v>41045</v>
      </c>
    </row>
    <row r="75" spans="1:7" ht="17.25">
      <c r="A75" s="129"/>
      <c r="B75" s="122">
        <v>293</v>
      </c>
      <c r="C75" s="186" t="s">
        <v>423</v>
      </c>
      <c r="D75" s="9">
        <v>2900</v>
      </c>
      <c r="E75" s="19">
        <v>3150</v>
      </c>
      <c r="F75" s="29" t="s">
        <v>15</v>
      </c>
      <c r="G75" s="168">
        <v>41051</v>
      </c>
    </row>
    <row r="76" spans="1:7" ht="17.25">
      <c r="A76" s="3"/>
      <c r="B76" s="82">
        <v>292</v>
      </c>
      <c r="C76" s="148" t="s">
        <v>176</v>
      </c>
      <c r="D76" s="9">
        <v>1620</v>
      </c>
      <c r="E76" s="19">
        <v>1800</v>
      </c>
      <c r="F76" s="31" t="s">
        <v>15</v>
      </c>
      <c r="G76" s="139">
        <v>39052</v>
      </c>
    </row>
    <row r="77" spans="1:7" ht="17.25">
      <c r="A77" s="3"/>
      <c r="B77" s="82">
        <v>294</v>
      </c>
      <c r="C77" s="148" t="s">
        <v>359</v>
      </c>
      <c r="D77" s="9">
        <v>1080</v>
      </c>
      <c r="E77" s="19">
        <v>1200</v>
      </c>
      <c r="F77" s="31" t="s">
        <v>15</v>
      </c>
      <c r="G77" s="139">
        <v>38930</v>
      </c>
    </row>
    <row r="78" spans="1:7" ht="17.25">
      <c r="A78" s="3"/>
      <c r="B78" s="114">
        <v>295</v>
      </c>
      <c r="C78" s="148" t="s">
        <v>177</v>
      </c>
      <c r="D78" s="9">
        <v>1170</v>
      </c>
      <c r="E78" s="19">
        <v>1300</v>
      </c>
      <c r="F78" s="31" t="s">
        <v>15</v>
      </c>
      <c r="G78" s="139">
        <v>39071</v>
      </c>
    </row>
    <row r="79" spans="1:7" ht="17.25">
      <c r="A79" s="3" t="s">
        <v>306</v>
      </c>
      <c r="B79" s="114">
        <v>296</v>
      </c>
      <c r="C79" s="144" t="s">
        <v>389</v>
      </c>
      <c r="D79" s="8">
        <v>1800</v>
      </c>
      <c r="E79" s="19">
        <v>2000</v>
      </c>
      <c r="F79" s="31" t="s">
        <v>15</v>
      </c>
      <c r="G79" s="166">
        <v>40725</v>
      </c>
    </row>
    <row r="80" spans="1:7" ht="17.25">
      <c r="A80" s="3"/>
      <c r="B80" s="114">
        <v>297</v>
      </c>
      <c r="C80" s="144" t="s">
        <v>179</v>
      </c>
      <c r="D80" s="8">
        <v>4770</v>
      </c>
      <c r="E80" s="19">
        <v>5300</v>
      </c>
      <c r="F80" s="31" t="s">
        <v>15</v>
      </c>
      <c r="G80" s="139">
        <v>39762</v>
      </c>
    </row>
    <row r="81" spans="1:7" ht="17.25">
      <c r="A81" s="3"/>
      <c r="B81" s="114">
        <v>298</v>
      </c>
      <c r="C81" s="148" t="s">
        <v>178</v>
      </c>
      <c r="D81" s="9">
        <v>1350</v>
      </c>
      <c r="E81" s="19">
        <v>1500</v>
      </c>
      <c r="F81" s="31" t="s">
        <v>15</v>
      </c>
      <c r="G81" s="139">
        <v>39588</v>
      </c>
    </row>
    <row r="82" spans="1:7" ht="17.25">
      <c r="A82" s="3"/>
      <c r="B82" s="114">
        <v>299</v>
      </c>
      <c r="C82" s="144" t="s">
        <v>180</v>
      </c>
      <c r="D82" s="8">
        <v>1350</v>
      </c>
      <c r="E82" s="19">
        <v>1500</v>
      </c>
      <c r="F82" s="31" t="s">
        <v>15</v>
      </c>
      <c r="G82" s="139">
        <v>39953</v>
      </c>
    </row>
    <row r="83" spans="1:7" ht="17.25">
      <c r="A83" s="3"/>
      <c r="B83" s="112">
        <v>423</v>
      </c>
      <c r="C83" s="146" t="s">
        <v>181</v>
      </c>
      <c r="D83" s="113">
        <v>900</v>
      </c>
      <c r="E83" s="109">
        <v>1050</v>
      </c>
      <c r="F83" s="110" t="s">
        <v>17</v>
      </c>
      <c r="G83" s="139">
        <v>39753</v>
      </c>
    </row>
    <row r="84" spans="1:7" ht="17.25">
      <c r="A84" s="3"/>
      <c r="B84" s="112">
        <v>424</v>
      </c>
      <c r="C84" s="153" t="s">
        <v>182</v>
      </c>
      <c r="D84" s="118">
        <v>10500</v>
      </c>
      <c r="E84" s="119">
        <v>10500</v>
      </c>
      <c r="F84" s="120" t="s">
        <v>17</v>
      </c>
      <c r="G84" s="136" t="s">
        <v>119</v>
      </c>
    </row>
    <row r="85" spans="1:7" ht="17.25">
      <c r="A85" s="3"/>
      <c r="B85" s="112">
        <v>425</v>
      </c>
      <c r="C85" s="146" t="s">
        <v>183</v>
      </c>
      <c r="D85" s="113">
        <v>5250</v>
      </c>
      <c r="E85" s="109">
        <v>5250</v>
      </c>
      <c r="F85" s="110" t="s">
        <v>17</v>
      </c>
      <c r="G85" s="136" t="s">
        <v>119</v>
      </c>
    </row>
    <row r="86" spans="1:7" ht="17.25">
      <c r="A86" s="3"/>
      <c r="B86" s="112">
        <v>537</v>
      </c>
      <c r="C86" s="144" t="s">
        <v>354</v>
      </c>
      <c r="D86" s="125">
        <v>1000</v>
      </c>
      <c r="E86" s="126">
        <v>1100</v>
      </c>
      <c r="F86" s="94" t="s">
        <v>15</v>
      </c>
      <c r="G86" s="139">
        <v>40163</v>
      </c>
    </row>
    <row r="87" spans="1:7" ht="17.25">
      <c r="A87" s="3"/>
      <c r="B87" s="112">
        <v>539</v>
      </c>
      <c r="C87" s="144" t="s">
        <v>369</v>
      </c>
      <c r="D87" s="108">
        <v>1100</v>
      </c>
      <c r="E87" s="109">
        <v>1200</v>
      </c>
      <c r="F87" s="29" t="s">
        <v>15</v>
      </c>
      <c r="G87" s="166">
        <v>40507</v>
      </c>
    </row>
    <row r="88" spans="1:7" ht="17.25">
      <c r="A88" s="3"/>
      <c r="B88" s="219">
        <v>540</v>
      </c>
      <c r="C88" s="144" t="s">
        <v>449</v>
      </c>
      <c r="D88" s="108">
        <v>2400</v>
      </c>
      <c r="E88" s="109">
        <v>2730</v>
      </c>
      <c r="F88" s="29" t="s">
        <v>15</v>
      </c>
      <c r="G88" s="166">
        <v>41246</v>
      </c>
    </row>
    <row r="89" spans="1:7" ht="17.25">
      <c r="A89" s="3"/>
      <c r="B89" s="114">
        <v>541</v>
      </c>
      <c r="C89" s="154" t="s">
        <v>375</v>
      </c>
      <c r="D89" s="9">
        <v>5450</v>
      </c>
      <c r="E89" s="19">
        <v>5670</v>
      </c>
      <c r="F89" s="29" t="s">
        <v>15</v>
      </c>
      <c r="G89" s="166">
        <v>40570</v>
      </c>
    </row>
    <row r="90" spans="1:7" ht="17.25">
      <c r="A90" s="3"/>
      <c r="B90" s="114">
        <v>542</v>
      </c>
      <c r="C90" s="147" t="s">
        <v>376</v>
      </c>
      <c r="D90" s="9">
        <v>2300</v>
      </c>
      <c r="E90" s="19">
        <v>2310</v>
      </c>
      <c r="F90" s="29" t="s">
        <v>15</v>
      </c>
      <c r="G90" s="166">
        <v>40570</v>
      </c>
    </row>
    <row r="91" spans="1:7" ht="17.25">
      <c r="A91" s="3"/>
      <c r="B91" s="114">
        <v>543</v>
      </c>
      <c r="C91" s="147" t="s">
        <v>377</v>
      </c>
      <c r="D91" s="9">
        <v>7750</v>
      </c>
      <c r="E91" s="19">
        <v>7980</v>
      </c>
      <c r="F91" s="29" t="s">
        <v>15</v>
      </c>
      <c r="G91" s="166">
        <v>40570</v>
      </c>
    </row>
    <row r="92" spans="1:7" ht="17.25">
      <c r="A92" s="3"/>
      <c r="B92" s="114">
        <v>538</v>
      </c>
      <c r="C92" s="185" t="s">
        <v>443</v>
      </c>
      <c r="D92" s="9">
        <v>2200</v>
      </c>
      <c r="E92" s="19">
        <v>2520</v>
      </c>
      <c r="F92" s="29" t="s">
        <v>15</v>
      </c>
      <c r="G92" s="193">
        <v>41177</v>
      </c>
    </row>
    <row r="93" spans="1:7" ht="17.25">
      <c r="A93" s="3"/>
      <c r="B93" s="114">
        <v>550</v>
      </c>
      <c r="C93" s="154" t="s">
        <v>394</v>
      </c>
      <c r="D93" s="9">
        <v>5000</v>
      </c>
      <c r="E93" s="19">
        <v>5670</v>
      </c>
      <c r="F93" s="29" t="s">
        <v>15</v>
      </c>
      <c r="G93" s="168">
        <v>40844</v>
      </c>
    </row>
    <row r="94" spans="1:7" ht="17.25">
      <c r="A94" s="3"/>
      <c r="B94" s="114">
        <v>551</v>
      </c>
      <c r="C94" s="147" t="s">
        <v>395</v>
      </c>
      <c r="D94" s="9">
        <v>2900</v>
      </c>
      <c r="E94" s="19">
        <v>2940</v>
      </c>
      <c r="F94" s="29" t="s">
        <v>15</v>
      </c>
      <c r="G94" s="168">
        <v>40844</v>
      </c>
    </row>
    <row r="95" spans="1:7" ht="18" thickBot="1">
      <c r="A95" s="3"/>
      <c r="B95" s="114">
        <v>552</v>
      </c>
      <c r="C95" s="224" t="s">
        <v>396</v>
      </c>
      <c r="D95" s="23">
        <v>7900</v>
      </c>
      <c r="E95" s="24">
        <v>8610</v>
      </c>
      <c r="F95" s="36" t="s">
        <v>15</v>
      </c>
      <c r="G95" s="225">
        <v>40844</v>
      </c>
    </row>
    <row r="96" spans="1:7" ht="17.25">
      <c r="A96" s="26"/>
      <c r="B96" s="212" t="s">
        <v>442</v>
      </c>
      <c r="C96" s="213" t="s">
        <v>439</v>
      </c>
      <c r="D96" s="214">
        <v>2730</v>
      </c>
      <c r="E96" s="215" t="s">
        <v>119</v>
      </c>
      <c r="F96" s="216" t="s">
        <v>440</v>
      </c>
      <c r="G96" s="226">
        <v>41122</v>
      </c>
    </row>
    <row r="97" spans="1:7" ht="17.25">
      <c r="A97" s="3"/>
      <c r="B97" s="117" t="s">
        <v>470</v>
      </c>
      <c r="C97" s="185" t="s">
        <v>439</v>
      </c>
      <c r="D97" s="9">
        <v>2730</v>
      </c>
      <c r="E97" s="103" t="s">
        <v>119</v>
      </c>
      <c r="F97" s="29" t="s">
        <v>441</v>
      </c>
      <c r="G97" s="217">
        <v>41122</v>
      </c>
    </row>
    <row r="98" spans="1:7" ht="17.25">
      <c r="A98" s="3"/>
      <c r="B98" s="3">
        <v>301</v>
      </c>
      <c r="C98" s="148" t="s">
        <v>184</v>
      </c>
      <c r="D98" s="103" t="s">
        <v>119</v>
      </c>
      <c r="E98" s="103" t="s">
        <v>119</v>
      </c>
      <c r="F98" s="32" t="s">
        <v>17</v>
      </c>
      <c r="G98" s="136" t="s">
        <v>366</v>
      </c>
    </row>
    <row r="99" spans="1:7" ht="17.25">
      <c r="A99" s="3" t="s">
        <v>6</v>
      </c>
      <c r="B99" s="3">
        <v>304</v>
      </c>
      <c r="C99" s="148" t="s">
        <v>185</v>
      </c>
      <c r="D99" s="9">
        <v>1260</v>
      </c>
      <c r="E99" s="19">
        <v>1575</v>
      </c>
      <c r="F99" s="29" t="s">
        <v>21</v>
      </c>
      <c r="G99" s="139">
        <v>35716</v>
      </c>
    </row>
    <row r="100" spans="1:7" ht="17.25">
      <c r="A100" s="3"/>
      <c r="B100" s="3">
        <v>305</v>
      </c>
      <c r="C100" s="144" t="s">
        <v>186</v>
      </c>
      <c r="D100" s="9">
        <v>1050</v>
      </c>
      <c r="E100" s="19">
        <v>1260</v>
      </c>
      <c r="F100" s="32" t="s">
        <v>17</v>
      </c>
      <c r="G100" s="139">
        <v>39197</v>
      </c>
    </row>
    <row r="101" spans="1:7" ht="17.25">
      <c r="A101" s="3" t="s">
        <v>10</v>
      </c>
      <c r="B101" s="3">
        <v>306</v>
      </c>
      <c r="C101" s="148" t="s">
        <v>187</v>
      </c>
      <c r="D101" s="11">
        <v>91</v>
      </c>
      <c r="E101" s="22">
        <v>102</v>
      </c>
      <c r="F101" s="32" t="s">
        <v>17</v>
      </c>
      <c r="G101" s="139">
        <v>34813</v>
      </c>
    </row>
    <row r="102" spans="1:7" ht="17.25">
      <c r="A102" s="3" t="s">
        <v>7</v>
      </c>
      <c r="B102" s="3">
        <v>309</v>
      </c>
      <c r="C102" s="148" t="s">
        <v>188</v>
      </c>
      <c r="D102" s="9">
        <v>1050</v>
      </c>
      <c r="E102" s="19">
        <v>1260</v>
      </c>
      <c r="F102" s="29" t="s">
        <v>15</v>
      </c>
      <c r="G102" s="139">
        <v>31463</v>
      </c>
    </row>
    <row r="103" spans="1:7" ht="17.25">
      <c r="A103" s="3"/>
      <c r="B103" s="3">
        <v>310</v>
      </c>
      <c r="C103" s="148" t="s">
        <v>189</v>
      </c>
      <c r="D103" s="9">
        <v>1259</v>
      </c>
      <c r="E103" s="19">
        <v>1470</v>
      </c>
      <c r="F103" s="29" t="s">
        <v>15</v>
      </c>
      <c r="G103" s="136" t="s">
        <v>367</v>
      </c>
    </row>
    <row r="104" spans="1:7" ht="17.25">
      <c r="A104" s="3"/>
      <c r="B104" s="3">
        <v>311</v>
      </c>
      <c r="C104" s="148" t="s">
        <v>190</v>
      </c>
      <c r="D104" s="9">
        <v>2200</v>
      </c>
      <c r="E104" s="19">
        <v>2300</v>
      </c>
      <c r="F104" s="29" t="s">
        <v>15</v>
      </c>
      <c r="G104" s="139">
        <v>35598</v>
      </c>
    </row>
    <row r="105" spans="1:7" ht="17.25">
      <c r="A105" s="3" t="s">
        <v>5</v>
      </c>
      <c r="B105" s="3">
        <v>312</v>
      </c>
      <c r="C105" s="148" t="s">
        <v>191</v>
      </c>
      <c r="D105" s="9">
        <v>2200</v>
      </c>
      <c r="E105" s="19">
        <v>2300</v>
      </c>
      <c r="F105" s="29" t="s">
        <v>15</v>
      </c>
      <c r="G105" s="139">
        <v>34790</v>
      </c>
    </row>
    <row r="106" spans="1:7" ht="17.25">
      <c r="A106" s="3"/>
      <c r="B106" s="3">
        <v>313</v>
      </c>
      <c r="C106" s="144" t="s">
        <v>192</v>
      </c>
      <c r="D106" s="9">
        <v>2400</v>
      </c>
      <c r="E106" s="19">
        <v>2500</v>
      </c>
      <c r="F106" s="29" t="s">
        <v>15</v>
      </c>
      <c r="G106" s="139">
        <v>36880</v>
      </c>
    </row>
    <row r="107" spans="1:7" ht="18" thickBot="1">
      <c r="A107" s="3"/>
      <c r="B107" s="78">
        <v>314</v>
      </c>
      <c r="C107" s="155" t="s">
        <v>193</v>
      </c>
      <c r="D107" s="75">
        <v>945</v>
      </c>
      <c r="E107" s="76">
        <v>1050</v>
      </c>
      <c r="F107" s="35" t="s">
        <v>17</v>
      </c>
      <c r="G107" s="142" t="s">
        <v>119</v>
      </c>
    </row>
    <row r="108" spans="1:7" ht="17.25">
      <c r="A108" s="26"/>
      <c r="B108" s="26">
        <v>400</v>
      </c>
      <c r="C108" s="156" t="s">
        <v>194</v>
      </c>
      <c r="D108" s="92">
        <v>2730</v>
      </c>
      <c r="E108" s="27">
        <v>3360</v>
      </c>
      <c r="F108" s="33" t="s">
        <v>17</v>
      </c>
      <c r="G108" s="141"/>
    </row>
    <row r="109" spans="1:7" ht="17.25">
      <c r="A109" s="3"/>
      <c r="B109" s="3">
        <v>401</v>
      </c>
      <c r="C109" s="144" t="s">
        <v>195</v>
      </c>
      <c r="D109" s="8">
        <v>3360</v>
      </c>
      <c r="E109" s="19">
        <v>3780</v>
      </c>
      <c r="F109" s="34" t="s">
        <v>17</v>
      </c>
      <c r="G109" s="136"/>
    </row>
    <row r="110" spans="1:27" s="1" customFormat="1" ht="17.25">
      <c r="A110" s="3"/>
      <c r="B110" s="3">
        <v>402</v>
      </c>
      <c r="C110" s="144" t="s">
        <v>196</v>
      </c>
      <c r="D110" s="8">
        <v>5890</v>
      </c>
      <c r="E110" s="19">
        <v>6940</v>
      </c>
      <c r="F110" s="34" t="s">
        <v>17</v>
      </c>
      <c r="G110" s="136"/>
      <c r="I110" s="67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1" customFormat="1" ht="17.25">
      <c r="A111" s="3" t="s">
        <v>6</v>
      </c>
      <c r="B111" s="3">
        <v>403</v>
      </c>
      <c r="C111" s="144" t="s">
        <v>197</v>
      </c>
      <c r="D111" s="10">
        <v>560</v>
      </c>
      <c r="E111" s="22">
        <v>630</v>
      </c>
      <c r="F111" s="34" t="s">
        <v>17</v>
      </c>
      <c r="G111" s="136"/>
      <c r="I111" s="68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1" customFormat="1" ht="17.25">
      <c r="A112" s="130" t="s">
        <v>10</v>
      </c>
      <c r="B112" s="3">
        <v>404</v>
      </c>
      <c r="C112" s="144" t="s">
        <v>198</v>
      </c>
      <c r="D112" s="10">
        <v>560</v>
      </c>
      <c r="E112" s="22">
        <v>630</v>
      </c>
      <c r="F112" s="34" t="s">
        <v>17</v>
      </c>
      <c r="G112" s="136"/>
      <c r="I112" s="68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1" customFormat="1" ht="17.25">
      <c r="A113" s="130"/>
      <c r="B113" s="121">
        <v>405</v>
      </c>
      <c r="C113" s="157" t="s">
        <v>199</v>
      </c>
      <c r="D113" s="10">
        <v>450</v>
      </c>
      <c r="E113" s="22">
        <v>500</v>
      </c>
      <c r="F113" s="29" t="s">
        <v>15</v>
      </c>
      <c r="G113" s="136"/>
      <c r="I113" s="68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1" customFormat="1" ht="17.25">
      <c r="A114" s="130"/>
      <c r="B114" s="3">
        <v>406</v>
      </c>
      <c r="C114" s="157" t="s">
        <v>360</v>
      </c>
      <c r="D114" s="8">
        <v>1575</v>
      </c>
      <c r="E114" s="19">
        <v>1575</v>
      </c>
      <c r="F114" s="29" t="s">
        <v>15</v>
      </c>
      <c r="G114" s="136"/>
      <c r="I114" s="68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1" customFormat="1" ht="17.25">
      <c r="A115" s="3" t="s">
        <v>10</v>
      </c>
      <c r="B115" s="82">
        <v>407</v>
      </c>
      <c r="C115" s="157" t="s">
        <v>200</v>
      </c>
      <c r="D115" s="8">
        <v>1050</v>
      </c>
      <c r="E115" s="19">
        <v>1050</v>
      </c>
      <c r="F115" s="29" t="s">
        <v>15</v>
      </c>
      <c r="G115" s="136"/>
      <c r="I115" s="68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1" customFormat="1" ht="17.25">
      <c r="A116" s="3"/>
      <c r="B116" s="85">
        <v>408</v>
      </c>
      <c r="C116" s="157" t="s">
        <v>201</v>
      </c>
      <c r="D116" s="8">
        <v>1050</v>
      </c>
      <c r="E116" s="19">
        <v>1050</v>
      </c>
      <c r="F116" s="29" t="s">
        <v>15</v>
      </c>
      <c r="G116" s="136"/>
      <c r="I116" s="68" t="s">
        <v>120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1" customFormat="1" ht="17.25">
      <c r="A117" s="3" t="s">
        <v>7</v>
      </c>
      <c r="B117" s="85">
        <v>409</v>
      </c>
      <c r="C117" s="157" t="s">
        <v>202</v>
      </c>
      <c r="D117" s="19">
        <v>7200</v>
      </c>
      <c r="E117" s="19">
        <v>7200</v>
      </c>
      <c r="F117" s="29" t="s">
        <v>165</v>
      </c>
      <c r="G117" s="136"/>
      <c r="I117" s="68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1" customFormat="1" ht="17.25">
      <c r="A118" s="3"/>
      <c r="B118" s="85">
        <v>410</v>
      </c>
      <c r="C118" s="157" t="s">
        <v>203</v>
      </c>
      <c r="D118" s="19">
        <v>14000</v>
      </c>
      <c r="E118" s="19">
        <v>14000</v>
      </c>
      <c r="F118" s="29" t="s">
        <v>165</v>
      </c>
      <c r="G118" s="136"/>
      <c r="I118" s="6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1" customFormat="1" ht="17.25">
      <c r="A119" s="3"/>
      <c r="B119" s="173">
        <v>418</v>
      </c>
      <c r="C119" s="157" t="s">
        <v>361</v>
      </c>
      <c r="D119" s="8">
        <v>4100</v>
      </c>
      <c r="E119" s="19">
        <v>4515</v>
      </c>
      <c r="F119" s="32" t="s">
        <v>17</v>
      </c>
      <c r="G119" s="139">
        <v>40274</v>
      </c>
      <c r="I119" s="68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1" customFormat="1" ht="17.25">
      <c r="A120" s="3"/>
      <c r="B120" s="82">
        <v>419</v>
      </c>
      <c r="C120" s="157" t="s">
        <v>204</v>
      </c>
      <c r="D120" s="8">
        <v>1800</v>
      </c>
      <c r="E120" s="19">
        <v>3150</v>
      </c>
      <c r="F120" s="32" t="s">
        <v>17</v>
      </c>
      <c r="G120" s="139">
        <v>39225</v>
      </c>
      <c r="I120" s="68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1" customFormat="1" ht="17.25">
      <c r="A121" s="3"/>
      <c r="B121" s="85">
        <v>421</v>
      </c>
      <c r="C121" s="157" t="s">
        <v>205</v>
      </c>
      <c r="D121" s="8">
        <v>630</v>
      </c>
      <c r="E121" s="19">
        <v>735</v>
      </c>
      <c r="F121" s="32" t="s">
        <v>17</v>
      </c>
      <c r="G121" s="139">
        <v>39527</v>
      </c>
      <c r="I121" s="68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1" customFormat="1" ht="17.25">
      <c r="A122" s="3" t="s">
        <v>5</v>
      </c>
      <c r="B122" s="3">
        <v>411</v>
      </c>
      <c r="C122" s="157" t="s">
        <v>206</v>
      </c>
      <c r="D122" s="8">
        <v>1500</v>
      </c>
      <c r="E122" s="19">
        <v>1800</v>
      </c>
      <c r="F122" s="32" t="s">
        <v>17</v>
      </c>
      <c r="G122" s="136"/>
      <c r="I122" s="68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1" customFormat="1" ht="17.25">
      <c r="A123" s="3" t="s">
        <v>10</v>
      </c>
      <c r="B123" s="3">
        <v>412</v>
      </c>
      <c r="C123" s="157" t="s">
        <v>207</v>
      </c>
      <c r="D123" s="8">
        <v>1223</v>
      </c>
      <c r="E123" s="19">
        <v>1529</v>
      </c>
      <c r="F123" s="32" t="s">
        <v>17</v>
      </c>
      <c r="G123" s="136"/>
      <c r="I123" s="68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1" customFormat="1" ht="17.25">
      <c r="A124" s="3"/>
      <c r="B124" s="3">
        <v>413</v>
      </c>
      <c r="C124" s="157" t="s">
        <v>208</v>
      </c>
      <c r="D124" s="8">
        <v>1223</v>
      </c>
      <c r="E124" s="19">
        <v>1529</v>
      </c>
      <c r="F124" s="34" t="s">
        <v>17</v>
      </c>
      <c r="G124" s="136"/>
      <c r="I124" s="68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s="1" customFormat="1" ht="17.25">
      <c r="A125" s="3"/>
      <c r="B125" s="3">
        <v>414</v>
      </c>
      <c r="C125" s="157" t="s">
        <v>209</v>
      </c>
      <c r="D125" s="8">
        <v>1223</v>
      </c>
      <c r="E125" s="19">
        <v>1529</v>
      </c>
      <c r="F125" s="32" t="s">
        <v>17</v>
      </c>
      <c r="G125" s="136"/>
      <c r="I125" s="68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s="1" customFormat="1" ht="17.25">
      <c r="A126" s="3"/>
      <c r="B126" s="3">
        <v>415</v>
      </c>
      <c r="C126" s="157" t="s">
        <v>210</v>
      </c>
      <c r="D126" s="8">
        <v>1223</v>
      </c>
      <c r="E126" s="19">
        <v>1529</v>
      </c>
      <c r="F126" s="34" t="s">
        <v>17</v>
      </c>
      <c r="G126" s="136"/>
      <c r="I126" s="68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s="1" customFormat="1" ht="17.25">
      <c r="A127" s="3"/>
      <c r="B127" s="3">
        <v>416</v>
      </c>
      <c r="C127" s="157" t="s">
        <v>211</v>
      </c>
      <c r="D127" s="8">
        <v>1529</v>
      </c>
      <c r="E127" s="19">
        <v>1835</v>
      </c>
      <c r="F127" s="32" t="s">
        <v>17</v>
      </c>
      <c r="G127" s="136"/>
      <c r="I127" s="68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s="1" customFormat="1" ht="17.25">
      <c r="A128" s="3"/>
      <c r="B128" s="130">
        <v>417</v>
      </c>
      <c r="C128" s="157" t="s">
        <v>212</v>
      </c>
      <c r="D128" s="8">
        <v>1529</v>
      </c>
      <c r="E128" s="19">
        <v>1835</v>
      </c>
      <c r="F128" s="29" t="s">
        <v>17</v>
      </c>
      <c r="G128" s="136"/>
      <c r="I128" s="6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s="1" customFormat="1" ht="17.25">
      <c r="A129" s="3"/>
      <c r="B129" s="112">
        <v>426</v>
      </c>
      <c r="C129" s="157" t="s">
        <v>330</v>
      </c>
      <c r="D129" s="8">
        <v>1200</v>
      </c>
      <c r="E129" s="19">
        <v>1365</v>
      </c>
      <c r="F129" s="29" t="s">
        <v>17</v>
      </c>
      <c r="G129" s="143"/>
      <c r="I129" s="68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s="1" customFormat="1" ht="17.25">
      <c r="A130" s="3"/>
      <c r="B130" s="112">
        <v>427</v>
      </c>
      <c r="C130" s="157" t="s">
        <v>403</v>
      </c>
      <c r="D130" s="8">
        <v>1200</v>
      </c>
      <c r="E130" s="19">
        <v>1365</v>
      </c>
      <c r="F130" s="29" t="s">
        <v>17</v>
      </c>
      <c r="G130" s="143"/>
      <c r="I130" s="68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s="1" customFormat="1" ht="17.25">
      <c r="A131" s="3"/>
      <c r="B131" s="112">
        <v>428</v>
      </c>
      <c r="C131" s="157" t="s">
        <v>451</v>
      </c>
      <c r="D131" s="18">
        <v>500</v>
      </c>
      <c r="E131" s="84">
        <v>840</v>
      </c>
      <c r="F131" s="29" t="s">
        <v>17</v>
      </c>
      <c r="G131" s="89"/>
      <c r="I131" s="68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s="1" customFormat="1" ht="17.25">
      <c r="A132" s="3"/>
      <c r="B132" s="112">
        <v>429</v>
      </c>
      <c r="C132" s="157" t="s">
        <v>452</v>
      </c>
      <c r="D132" s="106">
        <v>500</v>
      </c>
      <c r="E132" s="24">
        <v>840</v>
      </c>
      <c r="F132" s="29" t="s">
        <v>17</v>
      </c>
      <c r="G132" s="220"/>
      <c r="I132" s="68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s="1" customFormat="1" ht="18" thickBot="1">
      <c r="A133" s="4"/>
      <c r="B133" s="221">
        <v>430</v>
      </c>
      <c r="C133" s="222" t="s">
        <v>453</v>
      </c>
      <c r="D133" s="223">
        <v>500</v>
      </c>
      <c r="E133" s="20">
        <v>840</v>
      </c>
      <c r="F133" s="30" t="s">
        <v>17</v>
      </c>
      <c r="G133" s="142"/>
      <c r="I133" s="68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9" ht="17.25">
      <c r="A134" s="3" t="s">
        <v>63</v>
      </c>
      <c r="B134" s="25">
        <v>501</v>
      </c>
      <c r="C134" s="158" t="s">
        <v>273</v>
      </c>
      <c r="D134" s="15">
        <v>96000</v>
      </c>
      <c r="E134" s="21">
        <v>142700</v>
      </c>
      <c r="F134" s="31" t="s">
        <v>18</v>
      </c>
      <c r="G134" s="141"/>
      <c r="I134" s="68"/>
    </row>
    <row r="135" spans="1:7" ht="17.25">
      <c r="A135" s="3"/>
      <c r="B135" s="25" t="s">
        <v>30</v>
      </c>
      <c r="C135" s="159" t="s">
        <v>274</v>
      </c>
      <c r="D135" s="8">
        <v>17000</v>
      </c>
      <c r="E135" s="19">
        <v>30500</v>
      </c>
      <c r="F135" s="29" t="s">
        <v>18</v>
      </c>
      <c r="G135" s="136"/>
    </row>
    <row r="136" spans="1:7" ht="17.25">
      <c r="A136" s="3"/>
      <c r="B136" s="25" t="s">
        <v>31</v>
      </c>
      <c r="C136" s="159" t="s">
        <v>275</v>
      </c>
      <c r="D136" s="8">
        <v>17000</v>
      </c>
      <c r="E136" s="19">
        <v>30500</v>
      </c>
      <c r="F136" s="29" t="s">
        <v>18</v>
      </c>
      <c r="G136" s="136"/>
    </row>
    <row r="137" spans="1:7" ht="17.25">
      <c r="A137" s="3" t="s">
        <v>63</v>
      </c>
      <c r="B137" s="25" t="s">
        <v>32</v>
      </c>
      <c r="C137" s="159" t="s">
        <v>276</v>
      </c>
      <c r="D137" s="8">
        <v>17000</v>
      </c>
      <c r="E137" s="19">
        <v>30500</v>
      </c>
      <c r="F137" s="29" t="s">
        <v>18</v>
      </c>
      <c r="G137" s="136"/>
    </row>
    <row r="138" spans="1:7" ht="17.25">
      <c r="A138" s="3" t="s">
        <v>125</v>
      </c>
      <c r="B138" s="25" t="s">
        <v>33</v>
      </c>
      <c r="C138" s="159" t="s">
        <v>277</v>
      </c>
      <c r="D138" s="8">
        <v>17000</v>
      </c>
      <c r="E138" s="19">
        <v>30500</v>
      </c>
      <c r="F138" s="29" t="s">
        <v>18</v>
      </c>
      <c r="G138" s="136"/>
    </row>
    <row r="139" spans="1:9" ht="17.25">
      <c r="A139" s="3"/>
      <c r="B139" s="25" t="s">
        <v>34</v>
      </c>
      <c r="C139" s="145" t="s">
        <v>278</v>
      </c>
      <c r="D139" s="15">
        <v>20000</v>
      </c>
      <c r="E139" s="21">
        <v>35600</v>
      </c>
      <c r="F139" s="31" t="s">
        <v>18</v>
      </c>
      <c r="G139" s="136"/>
      <c r="I139" s="79"/>
    </row>
    <row r="140" spans="1:7" ht="17.25">
      <c r="A140" s="3"/>
      <c r="B140" s="25" t="s">
        <v>35</v>
      </c>
      <c r="C140" s="144" t="s">
        <v>279</v>
      </c>
      <c r="D140" s="8">
        <v>20000</v>
      </c>
      <c r="E140" s="19">
        <v>35600</v>
      </c>
      <c r="F140" s="29" t="s">
        <v>18</v>
      </c>
      <c r="G140" s="136"/>
    </row>
    <row r="141" spans="1:7" ht="17.25">
      <c r="A141" s="3"/>
      <c r="B141" s="117">
        <v>544</v>
      </c>
      <c r="C141" s="158" t="s">
        <v>284</v>
      </c>
      <c r="D141" s="15">
        <v>96000</v>
      </c>
      <c r="E141" s="21">
        <v>142700</v>
      </c>
      <c r="F141" s="31" t="s">
        <v>18</v>
      </c>
      <c r="G141" s="136"/>
    </row>
    <row r="142" spans="1:7" ht="17.25">
      <c r="A142" s="3" t="s">
        <v>126</v>
      </c>
      <c r="B142" s="117" t="s">
        <v>296</v>
      </c>
      <c r="C142" s="159" t="s">
        <v>285</v>
      </c>
      <c r="D142" s="8">
        <v>17000</v>
      </c>
      <c r="E142" s="19">
        <v>30500</v>
      </c>
      <c r="F142" s="29" t="s">
        <v>18</v>
      </c>
      <c r="G142" s="136"/>
    </row>
    <row r="143" spans="1:7" ht="17.25">
      <c r="A143" s="3"/>
      <c r="B143" s="117" t="s">
        <v>297</v>
      </c>
      <c r="C143" s="159" t="s">
        <v>286</v>
      </c>
      <c r="D143" s="8">
        <v>17000</v>
      </c>
      <c r="E143" s="19">
        <v>30500</v>
      </c>
      <c r="F143" s="29" t="s">
        <v>18</v>
      </c>
      <c r="G143" s="136"/>
    </row>
    <row r="144" spans="1:7" ht="17.25">
      <c r="A144" s="3"/>
      <c r="B144" s="117" t="s">
        <v>298</v>
      </c>
      <c r="C144" s="159" t="s">
        <v>287</v>
      </c>
      <c r="D144" s="8">
        <v>17000</v>
      </c>
      <c r="E144" s="19">
        <v>30500</v>
      </c>
      <c r="F144" s="29" t="s">
        <v>18</v>
      </c>
      <c r="G144" s="136"/>
    </row>
    <row r="145" spans="1:7" ht="17.25">
      <c r="A145" s="3"/>
      <c r="B145" s="117" t="s">
        <v>299</v>
      </c>
      <c r="C145" s="159" t="s">
        <v>288</v>
      </c>
      <c r="D145" s="8">
        <v>17000</v>
      </c>
      <c r="E145" s="19">
        <v>30500</v>
      </c>
      <c r="F145" s="29" t="s">
        <v>18</v>
      </c>
      <c r="G145" s="136"/>
    </row>
    <row r="146" spans="1:7" ht="17.25">
      <c r="A146" s="3" t="s">
        <v>303</v>
      </c>
      <c r="B146" s="117" t="s">
        <v>300</v>
      </c>
      <c r="C146" s="145" t="s">
        <v>289</v>
      </c>
      <c r="D146" s="15">
        <v>20000</v>
      </c>
      <c r="E146" s="21">
        <v>35600</v>
      </c>
      <c r="F146" s="31" t="s">
        <v>18</v>
      </c>
      <c r="G146" s="136"/>
    </row>
    <row r="147" spans="1:7" ht="17.25">
      <c r="A147" s="3"/>
      <c r="B147" s="117" t="s">
        <v>301</v>
      </c>
      <c r="C147" s="144" t="s">
        <v>290</v>
      </c>
      <c r="D147" s="8">
        <v>20000</v>
      </c>
      <c r="E147" s="19">
        <v>35600</v>
      </c>
      <c r="F147" s="29" t="s">
        <v>18</v>
      </c>
      <c r="G147" s="136"/>
    </row>
    <row r="148" spans="1:7" ht="17.25">
      <c r="A148" s="3"/>
      <c r="B148" s="25">
        <v>502</v>
      </c>
      <c r="C148" s="145" t="s">
        <v>331</v>
      </c>
      <c r="D148" s="15">
        <v>86650</v>
      </c>
      <c r="E148" s="21">
        <v>112136</v>
      </c>
      <c r="F148" s="31" t="s">
        <v>18</v>
      </c>
      <c r="G148" s="136"/>
    </row>
    <row r="149" spans="1:7" ht="17.25">
      <c r="A149" s="3"/>
      <c r="B149" s="25" t="s">
        <v>36</v>
      </c>
      <c r="C149" s="144" t="s">
        <v>332</v>
      </c>
      <c r="D149" s="8">
        <v>17330</v>
      </c>
      <c r="E149" s="19">
        <v>20388</v>
      </c>
      <c r="F149" s="32" t="s">
        <v>19</v>
      </c>
      <c r="G149" s="136"/>
    </row>
    <row r="150" spans="1:7" ht="17.25">
      <c r="A150" s="3"/>
      <c r="B150" s="25" t="s">
        <v>37</v>
      </c>
      <c r="C150" s="144" t="s">
        <v>291</v>
      </c>
      <c r="D150" s="8">
        <v>17330</v>
      </c>
      <c r="E150" s="19">
        <v>20388</v>
      </c>
      <c r="F150" s="32" t="s">
        <v>19</v>
      </c>
      <c r="G150" s="136"/>
    </row>
    <row r="151" spans="1:7" ht="17.25">
      <c r="A151" s="3"/>
      <c r="B151" s="25" t="s">
        <v>38</v>
      </c>
      <c r="C151" s="144" t="s">
        <v>292</v>
      </c>
      <c r="D151" s="8">
        <v>17330</v>
      </c>
      <c r="E151" s="19">
        <v>20388</v>
      </c>
      <c r="F151" s="32" t="s">
        <v>19</v>
      </c>
      <c r="G151" s="136"/>
    </row>
    <row r="152" spans="1:7" ht="17.25">
      <c r="A152" s="3"/>
      <c r="B152" s="25" t="s">
        <v>39</v>
      </c>
      <c r="C152" s="144" t="s">
        <v>293</v>
      </c>
      <c r="D152" s="8">
        <v>17330</v>
      </c>
      <c r="E152" s="19">
        <v>20388</v>
      </c>
      <c r="F152" s="32" t="s">
        <v>19</v>
      </c>
      <c r="G152" s="136"/>
    </row>
    <row r="153" spans="1:7" ht="17.25">
      <c r="A153" s="3"/>
      <c r="B153" s="25" t="s">
        <v>40</v>
      </c>
      <c r="C153" s="144" t="s">
        <v>294</v>
      </c>
      <c r="D153" s="8">
        <v>17330</v>
      </c>
      <c r="E153" s="19">
        <v>20388</v>
      </c>
      <c r="F153" s="32" t="s">
        <v>19</v>
      </c>
      <c r="G153" s="136"/>
    </row>
    <row r="154" spans="1:7" ht="17.25">
      <c r="A154" s="3"/>
      <c r="B154" s="25" t="s">
        <v>41</v>
      </c>
      <c r="C154" s="144" t="s">
        <v>295</v>
      </c>
      <c r="D154" s="8">
        <v>17330</v>
      </c>
      <c r="E154" s="19">
        <v>20388</v>
      </c>
      <c r="F154" s="32" t="s">
        <v>19</v>
      </c>
      <c r="G154" s="136"/>
    </row>
    <row r="155" spans="1:7" ht="17.25">
      <c r="A155" s="3"/>
      <c r="B155" s="93">
        <v>503</v>
      </c>
      <c r="C155" s="144" t="s">
        <v>213</v>
      </c>
      <c r="D155" s="8">
        <v>124000</v>
      </c>
      <c r="E155" s="19">
        <v>155000</v>
      </c>
      <c r="F155" s="29" t="s">
        <v>18</v>
      </c>
      <c r="G155" s="136"/>
    </row>
    <row r="156" spans="1:7" ht="17.25">
      <c r="A156" s="3" t="s">
        <v>163</v>
      </c>
      <c r="B156" s="93" t="s">
        <v>129</v>
      </c>
      <c r="C156" s="144" t="s">
        <v>214</v>
      </c>
      <c r="D156" s="8">
        <v>26000</v>
      </c>
      <c r="E156" s="19">
        <v>33000</v>
      </c>
      <c r="F156" s="29" t="s">
        <v>18</v>
      </c>
      <c r="G156" s="136"/>
    </row>
    <row r="157" spans="1:7" ht="17.25">
      <c r="A157" s="3"/>
      <c r="B157" s="93" t="s">
        <v>130</v>
      </c>
      <c r="C157" s="144" t="s">
        <v>215</v>
      </c>
      <c r="D157" s="8">
        <v>26000</v>
      </c>
      <c r="E157" s="19">
        <v>33000</v>
      </c>
      <c r="F157" s="29" t="s">
        <v>18</v>
      </c>
      <c r="G157" s="136"/>
    </row>
    <row r="158" spans="1:7" ht="17.25">
      <c r="A158" s="3"/>
      <c r="B158" s="93" t="s">
        <v>131</v>
      </c>
      <c r="C158" s="144" t="s">
        <v>216</v>
      </c>
      <c r="D158" s="8">
        <v>26000</v>
      </c>
      <c r="E158" s="19">
        <v>33000</v>
      </c>
      <c r="F158" s="29" t="s">
        <v>18</v>
      </c>
      <c r="G158" s="136"/>
    </row>
    <row r="159" spans="1:7" ht="17.25">
      <c r="A159" s="3"/>
      <c r="B159" s="93" t="s">
        <v>132</v>
      </c>
      <c r="C159" s="144" t="s">
        <v>217</v>
      </c>
      <c r="D159" s="8">
        <v>26000</v>
      </c>
      <c r="E159" s="19">
        <v>33000</v>
      </c>
      <c r="F159" s="29" t="s">
        <v>18</v>
      </c>
      <c r="G159" s="136"/>
    </row>
    <row r="160" spans="1:7" ht="17.25">
      <c r="A160" s="3" t="s">
        <v>125</v>
      </c>
      <c r="B160" s="93" t="s">
        <v>133</v>
      </c>
      <c r="C160" s="144" t="s">
        <v>218</v>
      </c>
      <c r="D160" s="8">
        <v>26000</v>
      </c>
      <c r="E160" s="19">
        <v>33000</v>
      </c>
      <c r="F160" s="29" t="s">
        <v>18</v>
      </c>
      <c r="G160" s="136"/>
    </row>
    <row r="161" spans="1:7" ht="17.25">
      <c r="A161" s="3"/>
      <c r="B161" s="93" t="s">
        <v>134</v>
      </c>
      <c r="C161" s="144" t="s">
        <v>219</v>
      </c>
      <c r="D161" s="8">
        <v>26000</v>
      </c>
      <c r="E161" s="19">
        <v>33000</v>
      </c>
      <c r="F161" s="29" t="s">
        <v>18</v>
      </c>
      <c r="G161" s="136"/>
    </row>
    <row r="162" spans="1:7" ht="17.25">
      <c r="A162" s="3"/>
      <c r="B162" s="93">
        <v>522</v>
      </c>
      <c r="C162" s="144" t="s">
        <v>220</v>
      </c>
      <c r="D162" s="8">
        <v>124000</v>
      </c>
      <c r="E162" s="19">
        <v>155000</v>
      </c>
      <c r="F162" s="29" t="s">
        <v>18</v>
      </c>
      <c r="G162" s="136"/>
    </row>
    <row r="163" spans="1:7" ht="17.25">
      <c r="A163" s="3"/>
      <c r="B163" s="93" t="s">
        <v>146</v>
      </c>
      <c r="C163" s="144" t="s">
        <v>221</v>
      </c>
      <c r="D163" s="8">
        <v>26000</v>
      </c>
      <c r="E163" s="19">
        <v>33000</v>
      </c>
      <c r="F163" s="29" t="s">
        <v>18</v>
      </c>
      <c r="G163" s="136"/>
    </row>
    <row r="164" spans="1:7" ht="17.25">
      <c r="A164" s="3" t="s">
        <v>163</v>
      </c>
      <c r="B164" s="93" t="s">
        <v>147</v>
      </c>
      <c r="C164" s="144" t="s">
        <v>222</v>
      </c>
      <c r="D164" s="8">
        <v>26000</v>
      </c>
      <c r="E164" s="19">
        <v>33000</v>
      </c>
      <c r="F164" s="29" t="s">
        <v>18</v>
      </c>
      <c r="G164" s="136"/>
    </row>
    <row r="165" spans="1:7" ht="17.25">
      <c r="A165" s="3"/>
      <c r="B165" s="93" t="s">
        <v>148</v>
      </c>
      <c r="C165" s="144" t="s">
        <v>223</v>
      </c>
      <c r="D165" s="8">
        <v>26000</v>
      </c>
      <c r="E165" s="19">
        <v>33000</v>
      </c>
      <c r="F165" s="29" t="s">
        <v>18</v>
      </c>
      <c r="G165" s="136"/>
    </row>
    <row r="166" spans="1:7" ht="17.25">
      <c r="A166" s="3"/>
      <c r="B166" s="93" t="s">
        <v>149</v>
      </c>
      <c r="C166" s="144" t="s">
        <v>224</v>
      </c>
      <c r="D166" s="8">
        <v>26000</v>
      </c>
      <c r="E166" s="19">
        <v>33000</v>
      </c>
      <c r="F166" s="29" t="s">
        <v>18</v>
      </c>
      <c r="G166" s="136"/>
    </row>
    <row r="167" spans="1:7" ht="17.25">
      <c r="A167" s="3"/>
      <c r="B167" s="93" t="s">
        <v>150</v>
      </c>
      <c r="C167" s="144" t="s">
        <v>225</v>
      </c>
      <c r="D167" s="8">
        <v>26000</v>
      </c>
      <c r="E167" s="19">
        <v>33000</v>
      </c>
      <c r="F167" s="29" t="s">
        <v>18</v>
      </c>
      <c r="G167" s="136"/>
    </row>
    <row r="168" spans="1:7" ht="17.25">
      <c r="A168" s="3"/>
      <c r="B168" s="93" t="s">
        <v>151</v>
      </c>
      <c r="C168" s="144" t="s">
        <v>226</v>
      </c>
      <c r="D168" s="8">
        <v>26000</v>
      </c>
      <c r="E168" s="19">
        <v>33000</v>
      </c>
      <c r="F168" s="29" t="s">
        <v>18</v>
      </c>
      <c r="G168" s="136"/>
    </row>
    <row r="169" spans="1:7" ht="17.25">
      <c r="A169" s="3"/>
      <c r="B169" s="93">
        <v>504</v>
      </c>
      <c r="C169" s="144" t="s">
        <v>253</v>
      </c>
      <c r="D169" s="15">
        <v>100000</v>
      </c>
      <c r="E169" s="21">
        <v>130000</v>
      </c>
      <c r="F169" s="29" t="s">
        <v>18</v>
      </c>
      <c r="G169" s="136"/>
    </row>
    <row r="170" spans="1:7" ht="17.25">
      <c r="A170" s="3"/>
      <c r="B170" s="25" t="s">
        <v>42</v>
      </c>
      <c r="C170" s="144" t="s">
        <v>254</v>
      </c>
      <c r="D170" s="8">
        <v>26000</v>
      </c>
      <c r="E170" s="19">
        <v>33000</v>
      </c>
      <c r="F170" s="29" t="s">
        <v>18</v>
      </c>
      <c r="G170" s="136"/>
    </row>
    <row r="171" spans="1:7" ht="17.25">
      <c r="A171" s="3"/>
      <c r="B171" s="25" t="s">
        <v>43</v>
      </c>
      <c r="C171" s="144" t="s">
        <v>255</v>
      </c>
      <c r="D171" s="8">
        <v>26000</v>
      </c>
      <c r="E171" s="19">
        <v>33000</v>
      </c>
      <c r="F171" s="29" t="s">
        <v>18</v>
      </c>
      <c r="G171" s="136"/>
    </row>
    <row r="172" spans="1:7" ht="17.25">
      <c r="A172" s="3" t="s">
        <v>63</v>
      </c>
      <c r="B172" s="25" t="s">
        <v>44</v>
      </c>
      <c r="C172" s="144" t="s">
        <v>256</v>
      </c>
      <c r="D172" s="8">
        <v>26000</v>
      </c>
      <c r="E172" s="19">
        <v>33000</v>
      </c>
      <c r="F172" s="29" t="s">
        <v>18</v>
      </c>
      <c r="G172" s="136"/>
    </row>
    <row r="173" spans="1:7" ht="17.25">
      <c r="A173" s="3"/>
      <c r="B173" s="25" t="s">
        <v>45</v>
      </c>
      <c r="C173" s="144" t="s">
        <v>257</v>
      </c>
      <c r="D173" s="8">
        <v>26000</v>
      </c>
      <c r="E173" s="19">
        <v>33000</v>
      </c>
      <c r="F173" s="29" t="s">
        <v>18</v>
      </c>
      <c r="G173" s="136"/>
    </row>
    <row r="174" spans="1:7" ht="17.25">
      <c r="A174" s="3"/>
      <c r="B174" s="25" t="s">
        <v>46</v>
      </c>
      <c r="C174" s="144" t="s">
        <v>258</v>
      </c>
      <c r="D174" s="8">
        <v>26000</v>
      </c>
      <c r="E174" s="19">
        <v>33000</v>
      </c>
      <c r="F174" s="29" t="s">
        <v>18</v>
      </c>
      <c r="G174" s="136"/>
    </row>
    <row r="175" spans="1:7" ht="17.25">
      <c r="A175" s="3"/>
      <c r="B175" s="25">
        <v>505</v>
      </c>
      <c r="C175" s="144" t="s">
        <v>259</v>
      </c>
      <c r="D175" s="15">
        <v>100000</v>
      </c>
      <c r="E175" s="21">
        <v>130000</v>
      </c>
      <c r="F175" s="29" t="s">
        <v>18</v>
      </c>
      <c r="G175" s="136"/>
    </row>
    <row r="176" spans="1:29" ht="17.25">
      <c r="A176" s="3"/>
      <c r="B176" s="25" t="s">
        <v>47</v>
      </c>
      <c r="C176" s="144" t="s">
        <v>260</v>
      </c>
      <c r="D176" s="8">
        <v>26000</v>
      </c>
      <c r="E176" s="19">
        <v>33000</v>
      </c>
      <c r="F176" s="29" t="s">
        <v>18</v>
      </c>
      <c r="G176" s="13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7.25">
      <c r="A177" s="3"/>
      <c r="B177" s="25" t="s">
        <v>48</v>
      </c>
      <c r="C177" s="144" t="s">
        <v>261</v>
      </c>
      <c r="D177" s="8">
        <v>26000</v>
      </c>
      <c r="E177" s="19">
        <v>33000</v>
      </c>
      <c r="F177" s="29" t="s">
        <v>18</v>
      </c>
      <c r="G177" s="136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7.25">
      <c r="A178" s="3"/>
      <c r="B178" s="25" t="s">
        <v>49</v>
      </c>
      <c r="C178" s="144" t="s">
        <v>262</v>
      </c>
      <c r="D178" s="8">
        <v>26000</v>
      </c>
      <c r="E178" s="19">
        <v>33000</v>
      </c>
      <c r="F178" s="29" t="s">
        <v>18</v>
      </c>
      <c r="G178" s="13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7.25">
      <c r="A179" s="3" t="s">
        <v>63</v>
      </c>
      <c r="B179" s="25" t="s">
        <v>50</v>
      </c>
      <c r="C179" s="144" t="s">
        <v>263</v>
      </c>
      <c r="D179" s="8">
        <v>26000</v>
      </c>
      <c r="E179" s="19">
        <v>33000</v>
      </c>
      <c r="F179" s="29" t="s">
        <v>18</v>
      </c>
      <c r="G179" s="136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7.25">
      <c r="A180" s="3"/>
      <c r="B180" s="25" t="s">
        <v>51</v>
      </c>
      <c r="C180" s="144" t="s">
        <v>264</v>
      </c>
      <c r="D180" s="8">
        <v>26000</v>
      </c>
      <c r="E180" s="19">
        <v>33000</v>
      </c>
      <c r="F180" s="29" t="s">
        <v>18</v>
      </c>
      <c r="G180" s="136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7.25">
      <c r="A181" s="3"/>
      <c r="B181" s="25">
        <v>506</v>
      </c>
      <c r="C181" s="144" t="s">
        <v>329</v>
      </c>
      <c r="D181" s="8">
        <v>28000</v>
      </c>
      <c r="E181" s="19">
        <v>45800</v>
      </c>
      <c r="F181" s="29" t="s">
        <v>18</v>
      </c>
      <c r="G181" s="136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7.25">
      <c r="A182" s="3"/>
      <c r="B182" s="25" t="s">
        <v>52</v>
      </c>
      <c r="C182" s="144" t="s">
        <v>327</v>
      </c>
      <c r="D182" s="8">
        <v>22937</v>
      </c>
      <c r="E182" s="19">
        <v>25400</v>
      </c>
      <c r="F182" s="29" t="s">
        <v>18</v>
      </c>
      <c r="G182" s="13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88" s="5" customFormat="1" ht="17.25">
      <c r="A183" s="3"/>
      <c r="B183" s="25" t="s">
        <v>53</v>
      </c>
      <c r="C183" s="144" t="s">
        <v>328</v>
      </c>
      <c r="D183" s="8">
        <v>22937</v>
      </c>
      <c r="E183" s="19">
        <v>25400</v>
      </c>
      <c r="F183" s="29" t="s">
        <v>18</v>
      </c>
      <c r="G183" s="136"/>
      <c r="H183" s="1"/>
      <c r="I183" s="67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</row>
    <row r="184" spans="1:9" s="1" customFormat="1" ht="17.25">
      <c r="A184" s="3"/>
      <c r="B184" s="117">
        <v>507</v>
      </c>
      <c r="C184" s="144" t="s">
        <v>362</v>
      </c>
      <c r="D184" s="8">
        <v>28000</v>
      </c>
      <c r="E184" s="19">
        <v>45800</v>
      </c>
      <c r="F184" s="29" t="s">
        <v>18</v>
      </c>
      <c r="G184" s="136"/>
      <c r="I184" s="68"/>
    </row>
    <row r="185" spans="1:9" s="1" customFormat="1" ht="17.25">
      <c r="A185" s="3"/>
      <c r="B185" s="117" t="s">
        <v>283</v>
      </c>
      <c r="C185" s="144" t="s">
        <v>363</v>
      </c>
      <c r="D185" s="8">
        <v>22937</v>
      </c>
      <c r="E185" s="19">
        <v>25400</v>
      </c>
      <c r="F185" s="29" t="s">
        <v>18</v>
      </c>
      <c r="G185" s="136"/>
      <c r="I185" s="68"/>
    </row>
    <row r="186" spans="1:9" s="1" customFormat="1" ht="17.25">
      <c r="A186" s="3"/>
      <c r="B186" s="25" t="s">
        <v>370</v>
      </c>
      <c r="C186" s="144" t="s">
        <v>364</v>
      </c>
      <c r="D186" s="8">
        <v>22937</v>
      </c>
      <c r="E186" s="19">
        <v>25400</v>
      </c>
      <c r="F186" s="29" t="s">
        <v>18</v>
      </c>
      <c r="G186" s="136"/>
      <c r="I186" s="68"/>
    </row>
    <row r="187" spans="1:9" s="1" customFormat="1" ht="17.25">
      <c r="A187" s="3"/>
      <c r="B187" s="25">
        <v>508</v>
      </c>
      <c r="C187" s="144" t="s">
        <v>271</v>
      </c>
      <c r="D187" s="8">
        <v>11000</v>
      </c>
      <c r="E187" s="19">
        <v>20000</v>
      </c>
      <c r="F187" s="29" t="s">
        <v>20</v>
      </c>
      <c r="G187" s="136"/>
      <c r="I187" s="68"/>
    </row>
    <row r="188" spans="1:9" s="1" customFormat="1" ht="17.25">
      <c r="A188" s="3"/>
      <c r="B188" s="25">
        <v>510</v>
      </c>
      <c r="C188" s="144" t="s">
        <v>265</v>
      </c>
      <c r="D188" s="8">
        <v>80000</v>
      </c>
      <c r="E188" s="19">
        <v>110000</v>
      </c>
      <c r="F188" s="29" t="s">
        <v>18</v>
      </c>
      <c r="G188" s="136"/>
      <c r="I188" s="68"/>
    </row>
    <row r="189" spans="1:9" s="1" customFormat="1" ht="17.25">
      <c r="A189" s="3"/>
      <c r="B189" s="25" t="s">
        <v>58</v>
      </c>
      <c r="C189" s="144" t="s">
        <v>266</v>
      </c>
      <c r="D189" s="8">
        <v>20000</v>
      </c>
      <c r="E189" s="19">
        <v>26000</v>
      </c>
      <c r="F189" s="29" t="s">
        <v>18</v>
      </c>
      <c r="G189" s="136"/>
      <c r="I189" s="68"/>
    </row>
    <row r="190" spans="1:9" s="1" customFormat="1" ht="17.25">
      <c r="A190" s="3" t="s">
        <v>125</v>
      </c>
      <c r="B190" s="25" t="s">
        <v>59</v>
      </c>
      <c r="C190" s="144" t="s">
        <v>267</v>
      </c>
      <c r="D190" s="8">
        <v>20000</v>
      </c>
      <c r="E190" s="19">
        <v>26000</v>
      </c>
      <c r="F190" s="29" t="s">
        <v>18</v>
      </c>
      <c r="G190" s="136"/>
      <c r="I190" s="68"/>
    </row>
    <row r="191" spans="1:9" s="1" customFormat="1" ht="17.25">
      <c r="A191" s="3" t="s">
        <v>63</v>
      </c>
      <c r="B191" s="25" t="s">
        <v>60</v>
      </c>
      <c r="C191" s="144" t="s">
        <v>268</v>
      </c>
      <c r="D191" s="8">
        <v>20000</v>
      </c>
      <c r="E191" s="19">
        <v>26000</v>
      </c>
      <c r="F191" s="29" t="s">
        <v>18</v>
      </c>
      <c r="G191" s="136"/>
      <c r="I191" s="68"/>
    </row>
    <row r="192" spans="1:9" s="1" customFormat="1" ht="17.25">
      <c r="A192" s="3"/>
      <c r="B192" s="25" t="s">
        <v>61</v>
      </c>
      <c r="C192" s="144" t="s">
        <v>269</v>
      </c>
      <c r="D192" s="8">
        <v>20000</v>
      </c>
      <c r="E192" s="19">
        <v>26000</v>
      </c>
      <c r="F192" s="29" t="s">
        <v>18</v>
      </c>
      <c r="G192" s="136"/>
      <c r="I192" s="68"/>
    </row>
    <row r="193" spans="1:9" s="1" customFormat="1" ht="17.25">
      <c r="A193" s="3" t="s">
        <v>126</v>
      </c>
      <c r="B193" s="25" t="s">
        <v>62</v>
      </c>
      <c r="C193" s="144" t="s">
        <v>270</v>
      </c>
      <c r="D193" s="8">
        <v>20000</v>
      </c>
      <c r="E193" s="19">
        <v>26000</v>
      </c>
      <c r="F193" s="29" t="s">
        <v>18</v>
      </c>
      <c r="G193" s="136"/>
      <c r="I193" s="68"/>
    </row>
    <row r="194" spans="1:9" s="1" customFormat="1" ht="17.25" customHeight="1">
      <c r="A194" s="3"/>
      <c r="B194" s="96">
        <v>517</v>
      </c>
      <c r="C194" s="145" t="s">
        <v>272</v>
      </c>
      <c r="D194" s="15">
        <v>9000</v>
      </c>
      <c r="E194" s="21">
        <v>13650</v>
      </c>
      <c r="F194" s="31" t="s">
        <v>18</v>
      </c>
      <c r="G194" s="136"/>
      <c r="I194" s="68"/>
    </row>
    <row r="195" spans="1:9" s="1" customFormat="1" ht="17.25" customHeight="1">
      <c r="A195" s="3"/>
      <c r="B195" s="117">
        <v>545</v>
      </c>
      <c r="C195" s="145" t="s">
        <v>282</v>
      </c>
      <c r="D195" s="15">
        <v>9000</v>
      </c>
      <c r="E195" s="21">
        <v>13650</v>
      </c>
      <c r="F195" s="31" t="s">
        <v>18</v>
      </c>
      <c r="G195" s="136"/>
      <c r="I195" s="68"/>
    </row>
    <row r="196" spans="1:9" s="1" customFormat="1" ht="17.25" customHeight="1">
      <c r="A196" s="3" t="s">
        <v>424</v>
      </c>
      <c r="B196" s="96">
        <v>518</v>
      </c>
      <c r="C196" s="160" t="s">
        <v>308</v>
      </c>
      <c r="D196" s="18">
        <v>40000</v>
      </c>
      <c r="E196" s="84">
        <v>52000</v>
      </c>
      <c r="F196" s="94" t="s">
        <v>135</v>
      </c>
      <c r="G196" s="97"/>
      <c r="I196" s="68"/>
    </row>
    <row r="197" spans="1:9" s="1" customFormat="1" ht="17.25" customHeight="1">
      <c r="A197" s="3"/>
      <c r="B197" s="98" t="s">
        <v>137</v>
      </c>
      <c r="C197" s="144" t="s">
        <v>333</v>
      </c>
      <c r="D197" s="8">
        <v>20000</v>
      </c>
      <c r="E197" s="19">
        <v>26000</v>
      </c>
      <c r="F197" s="29" t="s">
        <v>135</v>
      </c>
      <c r="G197" s="97"/>
      <c r="I197" s="68"/>
    </row>
    <row r="198" spans="1:9" s="1" customFormat="1" ht="17.25" customHeight="1">
      <c r="A198" s="3"/>
      <c r="B198" s="98" t="s">
        <v>138</v>
      </c>
      <c r="C198" s="144" t="s">
        <v>309</v>
      </c>
      <c r="D198" s="8">
        <v>20000</v>
      </c>
      <c r="E198" s="19">
        <v>26000</v>
      </c>
      <c r="F198" s="29" t="s">
        <v>135</v>
      </c>
      <c r="G198" s="97"/>
      <c r="I198" s="68"/>
    </row>
    <row r="199" spans="1:9" s="1" customFormat="1" ht="17.25" customHeight="1">
      <c r="A199" s="3"/>
      <c r="B199" s="98">
        <v>523</v>
      </c>
      <c r="C199" s="160" t="s">
        <v>310</v>
      </c>
      <c r="D199" s="18">
        <v>40000</v>
      </c>
      <c r="E199" s="84">
        <v>52000</v>
      </c>
      <c r="F199" s="94" t="s">
        <v>135</v>
      </c>
      <c r="G199" s="97"/>
      <c r="I199" s="68"/>
    </row>
    <row r="200" spans="1:9" s="1" customFormat="1" ht="17.25" customHeight="1">
      <c r="A200" s="3"/>
      <c r="B200" s="98" t="s">
        <v>152</v>
      </c>
      <c r="C200" s="144" t="s">
        <v>311</v>
      </c>
      <c r="D200" s="8">
        <v>20000</v>
      </c>
      <c r="E200" s="19">
        <v>26000</v>
      </c>
      <c r="F200" s="29" t="s">
        <v>135</v>
      </c>
      <c r="G200" s="97"/>
      <c r="I200" s="68"/>
    </row>
    <row r="201" spans="1:9" s="1" customFormat="1" ht="17.25" customHeight="1">
      <c r="A201" s="3"/>
      <c r="B201" s="98" t="s">
        <v>153</v>
      </c>
      <c r="C201" s="144" t="s">
        <v>312</v>
      </c>
      <c r="D201" s="8">
        <v>20000</v>
      </c>
      <c r="E201" s="19">
        <v>26000</v>
      </c>
      <c r="F201" s="29" t="s">
        <v>135</v>
      </c>
      <c r="G201" s="97"/>
      <c r="I201" s="68"/>
    </row>
    <row r="202" spans="1:9" s="1" customFormat="1" ht="17.25" customHeight="1">
      <c r="A202" s="3"/>
      <c r="B202" s="98">
        <v>519</v>
      </c>
      <c r="C202" s="144" t="s">
        <v>313</v>
      </c>
      <c r="D202" s="8">
        <v>40000</v>
      </c>
      <c r="E202" s="19">
        <v>52000</v>
      </c>
      <c r="F202" s="29" t="s">
        <v>135</v>
      </c>
      <c r="G202" s="97"/>
      <c r="I202" s="68"/>
    </row>
    <row r="203" spans="1:9" s="1" customFormat="1" ht="17.25" customHeight="1">
      <c r="A203" s="3"/>
      <c r="B203" s="98" t="s">
        <v>139</v>
      </c>
      <c r="C203" s="144" t="s">
        <v>314</v>
      </c>
      <c r="D203" s="8">
        <v>20000</v>
      </c>
      <c r="E203" s="19">
        <v>26000</v>
      </c>
      <c r="F203" s="29" t="s">
        <v>135</v>
      </c>
      <c r="G203" s="97"/>
      <c r="I203" s="68"/>
    </row>
    <row r="204" spans="1:9" s="1" customFormat="1" ht="17.25" customHeight="1">
      <c r="A204" s="3"/>
      <c r="B204" s="98" t="s">
        <v>140</v>
      </c>
      <c r="C204" s="144" t="s">
        <v>315</v>
      </c>
      <c r="D204" s="8">
        <v>20000</v>
      </c>
      <c r="E204" s="19">
        <v>26000</v>
      </c>
      <c r="F204" s="29" t="s">
        <v>135</v>
      </c>
      <c r="G204" s="97"/>
      <c r="I204" s="68"/>
    </row>
    <row r="205" spans="1:9" s="1" customFormat="1" ht="17.25" customHeight="1">
      <c r="A205" s="3"/>
      <c r="B205" s="98">
        <v>524</v>
      </c>
      <c r="C205" s="144" t="s">
        <v>316</v>
      </c>
      <c r="D205" s="8">
        <v>40000</v>
      </c>
      <c r="E205" s="19">
        <v>52000</v>
      </c>
      <c r="F205" s="29" t="s">
        <v>135</v>
      </c>
      <c r="G205" s="97"/>
      <c r="I205" s="68"/>
    </row>
    <row r="206" spans="1:9" s="1" customFormat="1" ht="17.25" customHeight="1">
      <c r="A206" s="3"/>
      <c r="B206" s="98" t="s">
        <v>154</v>
      </c>
      <c r="C206" s="144" t="s">
        <v>317</v>
      </c>
      <c r="D206" s="8">
        <v>20000</v>
      </c>
      <c r="E206" s="19">
        <v>26000</v>
      </c>
      <c r="F206" s="29" t="s">
        <v>135</v>
      </c>
      <c r="G206" s="97"/>
      <c r="I206" s="68"/>
    </row>
    <row r="207" spans="1:9" s="1" customFormat="1" ht="17.25" customHeight="1">
      <c r="A207" s="3" t="s">
        <v>163</v>
      </c>
      <c r="B207" s="98" t="s">
        <v>155</v>
      </c>
      <c r="C207" s="144" t="s">
        <v>318</v>
      </c>
      <c r="D207" s="8">
        <v>20000</v>
      </c>
      <c r="E207" s="19">
        <v>26000</v>
      </c>
      <c r="F207" s="29" t="s">
        <v>135</v>
      </c>
      <c r="G207" s="97"/>
      <c r="I207" s="68"/>
    </row>
    <row r="208" spans="1:9" s="1" customFormat="1" ht="17.25" customHeight="1">
      <c r="A208" s="3"/>
      <c r="B208" s="98">
        <v>520</v>
      </c>
      <c r="C208" s="144" t="s">
        <v>319</v>
      </c>
      <c r="D208" s="8">
        <v>40000</v>
      </c>
      <c r="E208" s="19">
        <v>52000</v>
      </c>
      <c r="F208" s="29" t="s">
        <v>135</v>
      </c>
      <c r="G208" s="97"/>
      <c r="I208" s="68"/>
    </row>
    <row r="209" spans="1:9" s="1" customFormat="1" ht="17.25" customHeight="1">
      <c r="A209" s="3"/>
      <c r="B209" s="98" t="s">
        <v>141</v>
      </c>
      <c r="C209" s="144" t="s">
        <v>320</v>
      </c>
      <c r="D209" s="8">
        <v>20000</v>
      </c>
      <c r="E209" s="19">
        <v>26000</v>
      </c>
      <c r="F209" s="29" t="s">
        <v>135</v>
      </c>
      <c r="G209" s="97"/>
      <c r="I209" s="68"/>
    </row>
    <row r="210" spans="1:9" s="1" customFormat="1" ht="17.25" customHeight="1">
      <c r="A210" s="3" t="s">
        <v>10</v>
      </c>
      <c r="B210" s="98" t="s">
        <v>142</v>
      </c>
      <c r="C210" s="144" t="s">
        <v>321</v>
      </c>
      <c r="D210" s="8">
        <v>20000</v>
      </c>
      <c r="E210" s="19">
        <v>26000</v>
      </c>
      <c r="F210" s="29" t="s">
        <v>135</v>
      </c>
      <c r="G210" s="97"/>
      <c r="I210" s="68"/>
    </row>
    <row r="211" spans="1:9" s="1" customFormat="1" ht="17.25" customHeight="1">
      <c r="A211" s="3" t="s">
        <v>125</v>
      </c>
      <c r="B211" s="98">
        <v>525</v>
      </c>
      <c r="C211" s="144" t="s">
        <v>322</v>
      </c>
      <c r="D211" s="8">
        <v>40000</v>
      </c>
      <c r="E211" s="19">
        <v>52000</v>
      </c>
      <c r="F211" s="29" t="s">
        <v>135</v>
      </c>
      <c r="G211" s="97"/>
      <c r="I211" s="68"/>
    </row>
    <row r="212" spans="1:9" s="1" customFormat="1" ht="17.25" customHeight="1">
      <c r="A212" s="3"/>
      <c r="B212" s="98" t="s">
        <v>156</v>
      </c>
      <c r="C212" s="144" t="s">
        <v>323</v>
      </c>
      <c r="D212" s="8">
        <v>20000</v>
      </c>
      <c r="E212" s="19">
        <v>26000</v>
      </c>
      <c r="F212" s="29" t="s">
        <v>135</v>
      </c>
      <c r="G212" s="97"/>
      <c r="I212" s="68"/>
    </row>
    <row r="213" spans="1:9" s="1" customFormat="1" ht="17.25" customHeight="1">
      <c r="A213" s="3" t="s">
        <v>10</v>
      </c>
      <c r="B213" s="98" t="s">
        <v>157</v>
      </c>
      <c r="C213" s="144" t="s">
        <v>324</v>
      </c>
      <c r="D213" s="8">
        <v>20000</v>
      </c>
      <c r="E213" s="19">
        <v>26000</v>
      </c>
      <c r="F213" s="29" t="s">
        <v>135</v>
      </c>
      <c r="G213" s="97"/>
      <c r="I213" s="68"/>
    </row>
    <row r="214" spans="1:9" s="1" customFormat="1" ht="17.25" customHeight="1">
      <c r="A214" s="3"/>
      <c r="B214" s="98">
        <v>521</v>
      </c>
      <c r="C214" s="149" t="s">
        <v>227</v>
      </c>
      <c r="D214" s="106">
        <v>20000</v>
      </c>
      <c r="E214" s="24">
        <v>26000</v>
      </c>
      <c r="F214" s="36" t="s">
        <v>135</v>
      </c>
      <c r="G214" s="97"/>
      <c r="I214" s="68"/>
    </row>
    <row r="215" spans="1:9" s="1" customFormat="1" ht="17.25" customHeight="1">
      <c r="A215" s="3" t="s">
        <v>163</v>
      </c>
      <c r="B215" s="98">
        <v>526</v>
      </c>
      <c r="C215" s="144" t="s">
        <v>228</v>
      </c>
      <c r="D215" s="8">
        <v>20000</v>
      </c>
      <c r="E215" s="19">
        <v>26000</v>
      </c>
      <c r="F215" s="29" t="s">
        <v>135</v>
      </c>
      <c r="G215" s="97"/>
      <c r="I215" s="68"/>
    </row>
    <row r="216" spans="1:9" s="1" customFormat="1" ht="17.25" customHeight="1">
      <c r="A216" s="3"/>
      <c r="B216" s="117">
        <v>527</v>
      </c>
      <c r="C216" s="145" t="s">
        <v>325</v>
      </c>
      <c r="D216" s="15">
        <v>16000</v>
      </c>
      <c r="E216" s="21">
        <v>19500</v>
      </c>
      <c r="F216" s="31" t="s">
        <v>135</v>
      </c>
      <c r="G216" s="97"/>
      <c r="I216" s="68"/>
    </row>
    <row r="217" spans="1:9" s="1" customFormat="1" ht="17.25" customHeight="1">
      <c r="A217" s="3"/>
      <c r="B217" s="117">
        <v>528</v>
      </c>
      <c r="C217" s="144" t="s">
        <v>326</v>
      </c>
      <c r="D217" s="8">
        <v>16000</v>
      </c>
      <c r="E217" s="19">
        <v>19500</v>
      </c>
      <c r="F217" s="29" t="s">
        <v>135</v>
      </c>
      <c r="G217" s="97"/>
      <c r="I217" s="68"/>
    </row>
    <row r="218" spans="1:9" s="1" customFormat="1" ht="17.25" customHeight="1">
      <c r="A218" s="3"/>
      <c r="B218" s="117">
        <v>529</v>
      </c>
      <c r="C218" s="127" t="s">
        <v>229</v>
      </c>
      <c r="D218" s="19">
        <v>14700</v>
      </c>
      <c r="E218" s="19">
        <v>21000</v>
      </c>
      <c r="F218" s="167" t="s">
        <v>167</v>
      </c>
      <c r="G218" s="97"/>
      <c r="I218" s="68"/>
    </row>
    <row r="219" spans="1:9" s="1" customFormat="1" ht="17.25" customHeight="1">
      <c r="A219" s="3"/>
      <c r="B219" s="117">
        <v>530</v>
      </c>
      <c r="C219" s="127" t="s">
        <v>230</v>
      </c>
      <c r="D219" s="19">
        <v>14700</v>
      </c>
      <c r="E219" s="19">
        <v>21000</v>
      </c>
      <c r="F219" s="167" t="s">
        <v>166</v>
      </c>
      <c r="G219" s="97"/>
      <c r="I219" s="68"/>
    </row>
    <row r="220" spans="1:9" s="1" customFormat="1" ht="17.25" customHeight="1">
      <c r="A220" s="3"/>
      <c r="B220" s="117">
        <v>531</v>
      </c>
      <c r="C220" s="127" t="s">
        <v>231</v>
      </c>
      <c r="D220" s="19">
        <v>14700</v>
      </c>
      <c r="E220" s="19">
        <v>21000</v>
      </c>
      <c r="F220" s="167" t="s">
        <v>167</v>
      </c>
      <c r="G220" s="97"/>
      <c r="I220" s="68"/>
    </row>
    <row r="221" spans="1:9" s="1" customFormat="1" ht="17.25" customHeight="1">
      <c r="A221" s="3"/>
      <c r="B221" s="117">
        <v>532</v>
      </c>
      <c r="C221" s="127" t="s">
        <v>232</v>
      </c>
      <c r="D221" s="19">
        <v>14700</v>
      </c>
      <c r="E221" s="19">
        <v>21000</v>
      </c>
      <c r="F221" s="167" t="s">
        <v>166</v>
      </c>
      <c r="G221" s="97"/>
      <c r="I221" s="68"/>
    </row>
    <row r="222" spans="1:9" s="1" customFormat="1" ht="17.25" customHeight="1">
      <c r="A222" s="3"/>
      <c r="B222" s="117">
        <v>533</v>
      </c>
      <c r="C222" s="127" t="s">
        <v>233</v>
      </c>
      <c r="D222" s="19">
        <v>14700</v>
      </c>
      <c r="E222" s="19">
        <v>21000</v>
      </c>
      <c r="F222" s="167" t="s">
        <v>167</v>
      </c>
      <c r="G222" s="97"/>
      <c r="I222" s="68"/>
    </row>
    <row r="223" spans="1:9" s="1" customFormat="1" ht="17.25" customHeight="1">
      <c r="A223" s="3"/>
      <c r="B223" s="117">
        <v>534</v>
      </c>
      <c r="C223" s="127" t="s">
        <v>234</v>
      </c>
      <c r="D223" s="19">
        <v>14700</v>
      </c>
      <c r="E223" s="19">
        <v>21000</v>
      </c>
      <c r="F223" s="167" t="s">
        <v>166</v>
      </c>
      <c r="G223" s="97"/>
      <c r="I223" s="68"/>
    </row>
    <row r="224" spans="1:9" s="1" customFormat="1" ht="17.25" customHeight="1">
      <c r="A224" s="3"/>
      <c r="B224" s="117">
        <v>535</v>
      </c>
      <c r="C224" s="127" t="s">
        <v>235</v>
      </c>
      <c r="D224" s="19">
        <v>12600</v>
      </c>
      <c r="E224" s="19">
        <v>18900</v>
      </c>
      <c r="F224" s="167" t="s">
        <v>167</v>
      </c>
      <c r="G224" s="97"/>
      <c r="I224" s="68"/>
    </row>
    <row r="225" spans="1:9" s="1" customFormat="1" ht="17.25" customHeight="1">
      <c r="A225" s="3"/>
      <c r="B225" s="117">
        <v>536</v>
      </c>
      <c r="C225" s="127" t="s">
        <v>236</v>
      </c>
      <c r="D225" s="19">
        <v>12600</v>
      </c>
      <c r="E225" s="19">
        <v>18900</v>
      </c>
      <c r="F225" s="167" t="s">
        <v>166</v>
      </c>
      <c r="G225" s="97"/>
      <c r="I225" s="68"/>
    </row>
    <row r="226" spans="1:9" s="1" customFormat="1" ht="17.25" customHeight="1">
      <c r="A226" s="3"/>
      <c r="B226" s="117">
        <v>546</v>
      </c>
      <c r="C226" s="145" t="s">
        <v>334</v>
      </c>
      <c r="D226" s="15">
        <v>16800</v>
      </c>
      <c r="E226" s="21">
        <v>21000</v>
      </c>
      <c r="F226" s="167" t="s">
        <v>381</v>
      </c>
      <c r="G226" s="97"/>
      <c r="I226" s="68"/>
    </row>
    <row r="227" spans="1:9" s="1" customFormat="1" ht="17.25" customHeight="1">
      <c r="A227" s="3"/>
      <c r="B227" s="117">
        <v>547</v>
      </c>
      <c r="C227" s="144" t="s">
        <v>335</v>
      </c>
      <c r="D227" s="8">
        <v>16800</v>
      </c>
      <c r="E227" s="19">
        <v>21000</v>
      </c>
      <c r="F227" s="167" t="s">
        <v>381</v>
      </c>
      <c r="G227" s="97"/>
      <c r="I227" s="68"/>
    </row>
    <row r="228" spans="1:9" s="1" customFormat="1" ht="17.25" customHeight="1">
      <c r="A228" s="3"/>
      <c r="B228" s="117">
        <v>548</v>
      </c>
      <c r="C228" s="144" t="s">
        <v>336</v>
      </c>
      <c r="D228" s="8">
        <v>16800</v>
      </c>
      <c r="E228" s="19">
        <v>21000</v>
      </c>
      <c r="F228" s="167" t="s">
        <v>381</v>
      </c>
      <c r="G228" s="172"/>
      <c r="I228" s="68"/>
    </row>
    <row r="229" spans="1:9" s="1" customFormat="1" ht="17.25" customHeight="1">
      <c r="A229" s="3"/>
      <c r="B229" s="117">
        <v>549</v>
      </c>
      <c r="C229" s="144" t="s">
        <v>380</v>
      </c>
      <c r="D229" s="8">
        <v>16800</v>
      </c>
      <c r="E229" s="19">
        <v>21000</v>
      </c>
      <c r="F229" s="198" t="s">
        <v>381</v>
      </c>
      <c r="G229" s="199"/>
      <c r="I229" s="68"/>
    </row>
    <row r="230" spans="1:9" s="1" customFormat="1" ht="17.25" customHeight="1" thickBot="1">
      <c r="A230" s="4"/>
      <c r="B230" s="200">
        <v>553</v>
      </c>
      <c r="C230" s="202" t="s">
        <v>426</v>
      </c>
      <c r="D230" s="201">
        <v>1800</v>
      </c>
      <c r="E230" s="76">
        <v>3150</v>
      </c>
      <c r="F230" s="77" t="s">
        <v>166</v>
      </c>
      <c r="G230" s="178">
        <v>41096</v>
      </c>
      <c r="I230" s="68"/>
    </row>
    <row r="231" spans="1:29" ht="17.25">
      <c r="A231" s="3"/>
      <c r="B231" s="3">
        <v>600</v>
      </c>
      <c r="C231" s="162" t="s">
        <v>339</v>
      </c>
      <c r="D231" s="14">
        <v>3875</v>
      </c>
      <c r="E231" s="21">
        <v>4305</v>
      </c>
      <c r="F231" s="31" t="s">
        <v>18</v>
      </c>
      <c r="G231" s="138">
        <v>40417</v>
      </c>
      <c r="I231" s="68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7" ht="17.25">
      <c r="A232" s="3" t="s">
        <v>54</v>
      </c>
      <c r="B232" s="3">
        <v>602</v>
      </c>
      <c r="C232" s="163" t="s">
        <v>237</v>
      </c>
      <c r="D232" s="9">
        <v>9175</v>
      </c>
      <c r="E232" s="19">
        <v>10194</v>
      </c>
      <c r="F232" s="31" t="s">
        <v>18</v>
      </c>
      <c r="G232" s="136" t="s">
        <v>368</v>
      </c>
    </row>
    <row r="233" spans="1:7" ht="17.25">
      <c r="A233" s="3" t="s">
        <v>55</v>
      </c>
      <c r="B233" s="3">
        <v>603</v>
      </c>
      <c r="C233" s="163" t="s">
        <v>238</v>
      </c>
      <c r="D233" s="9">
        <v>13762</v>
      </c>
      <c r="E233" s="19">
        <v>15291</v>
      </c>
      <c r="F233" s="31" t="s">
        <v>18</v>
      </c>
      <c r="G233" s="136" t="s">
        <v>368</v>
      </c>
    </row>
    <row r="234" spans="1:7" ht="17.25">
      <c r="A234" s="3" t="s">
        <v>1</v>
      </c>
      <c r="B234" s="114">
        <v>604</v>
      </c>
      <c r="C234" s="163" t="s">
        <v>281</v>
      </c>
      <c r="D234" s="9">
        <v>900</v>
      </c>
      <c r="E234" s="19">
        <v>1000</v>
      </c>
      <c r="F234" s="29" t="s">
        <v>18</v>
      </c>
      <c r="G234" s="139">
        <v>40168</v>
      </c>
    </row>
    <row r="235" spans="1:7" ht="17.25">
      <c r="A235" s="3" t="s">
        <v>2</v>
      </c>
      <c r="B235" s="3">
        <v>605</v>
      </c>
      <c r="C235" s="174" t="s">
        <v>239</v>
      </c>
      <c r="D235" s="14">
        <v>2174</v>
      </c>
      <c r="E235" s="21">
        <v>2415</v>
      </c>
      <c r="F235" s="31" t="s">
        <v>18</v>
      </c>
      <c r="G235" s="138">
        <v>39549</v>
      </c>
    </row>
    <row r="236" spans="1:7" ht="18" thickBot="1">
      <c r="A236" s="4"/>
      <c r="B236" s="4">
        <v>606</v>
      </c>
      <c r="C236" s="180" t="s">
        <v>404</v>
      </c>
      <c r="D236" s="75">
        <v>2268</v>
      </c>
      <c r="E236" s="76">
        <v>2520</v>
      </c>
      <c r="F236" s="30" t="s">
        <v>18</v>
      </c>
      <c r="G236" s="175">
        <v>37925</v>
      </c>
    </row>
    <row r="237" spans="1:7" ht="17.25">
      <c r="A237" s="3"/>
      <c r="B237" s="3">
        <v>700</v>
      </c>
      <c r="C237" s="145" t="s">
        <v>456</v>
      </c>
      <c r="D237" s="14">
        <v>6800</v>
      </c>
      <c r="E237" s="21">
        <v>7560</v>
      </c>
      <c r="F237" s="128">
        <v>450</v>
      </c>
      <c r="G237" s="168">
        <v>41228</v>
      </c>
    </row>
    <row r="238" spans="1:7" ht="17.25">
      <c r="A238" s="3"/>
      <c r="B238" s="114">
        <v>701</v>
      </c>
      <c r="C238" s="145" t="s">
        <v>365</v>
      </c>
      <c r="D238" s="14">
        <v>1350</v>
      </c>
      <c r="E238" s="21">
        <v>1500</v>
      </c>
      <c r="F238" s="128">
        <v>180</v>
      </c>
      <c r="G238" s="139">
        <v>40374</v>
      </c>
    </row>
    <row r="239" spans="1:7" ht="17.25">
      <c r="A239" s="3"/>
      <c r="B239" s="132">
        <v>702</v>
      </c>
      <c r="C239" s="164" t="s">
        <v>241</v>
      </c>
      <c r="D239" s="100">
        <v>1620</v>
      </c>
      <c r="E239" s="91">
        <v>1800</v>
      </c>
      <c r="F239" s="133">
        <v>180</v>
      </c>
      <c r="G239" s="139">
        <v>38852</v>
      </c>
    </row>
    <row r="240" spans="1:7" ht="17.25">
      <c r="A240" s="3" t="s">
        <v>302</v>
      </c>
      <c r="B240" s="132">
        <v>703</v>
      </c>
      <c r="C240" s="164" t="s">
        <v>242</v>
      </c>
      <c r="D240" s="100">
        <v>1080</v>
      </c>
      <c r="E240" s="91">
        <v>1200</v>
      </c>
      <c r="F240" s="133">
        <v>180</v>
      </c>
      <c r="G240" s="139">
        <v>39232</v>
      </c>
    </row>
    <row r="241" spans="1:7" ht="17.25">
      <c r="A241" s="3"/>
      <c r="B241" s="132">
        <v>704</v>
      </c>
      <c r="C241" s="145" t="s">
        <v>457</v>
      </c>
      <c r="D241" s="100">
        <v>1700</v>
      </c>
      <c r="E241" s="91">
        <v>1890</v>
      </c>
      <c r="F241" s="133">
        <v>290</v>
      </c>
      <c r="G241" s="139">
        <v>41295</v>
      </c>
    </row>
    <row r="242" spans="1:7" ht="17.25">
      <c r="A242" s="3" t="s">
        <v>3</v>
      </c>
      <c r="B242" s="132">
        <v>706</v>
      </c>
      <c r="C242" s="164" t="s">
        <v>244</v>
      </c>
      <c r="D242" s="100">
        <v>900</v>
      </c>
      <c r="E242" s="91">
        <v>1000</v>
      </c>
      <c r="F242" s="133">
        <v>180</v>
      </c>
      <c r="G242" s="139">
        <v>39522</v>
      </c>
    </row>
    <row r="243" spans="1:7" ht="17.25">
      <c r="A243" s="3"/>
      <c r="B243" s="132">
        <v>707</v>
      </c>
      <c r="C243" s="144" t="s">
        <v>385</v>
      </c>
      <c r="D243" s="9">
        <v>2457</v>
      </c>
      <c r="E243" s="19">
        <v>2730</v>
      </c>
      <c r="F243" s="128">
        <v>180</v>
      </c>
      <c r="G243" s="166">
        <v>40704</v>
      </c>
    </row>
    <row r="244" spans="1:7" ht="17.25">
      <c r="A244" s="3"/>
      <c r="B244" s="114">
        <v>708</v>
      </c>
      <c r="C244" s="144" t="s">
        <v>384</v>
      </c>
      <c r="D244" s="9">
        <v>1620</v>
      </c>
      <c r="E244" s="19">
        <v>1800</v>
      </c>
      <c r="F244" s="128">
        <v>180</v>
      </c>
      <c r="G244" s="166">
        <v>40568</v>
      </c>
    </row>
    <row r="245" spans="1:7" ht="17.25">
      <c r="A245" s="3" t="s">
        <v>432</v>
      </c>
      <c r="B245" s="114">
        <v>709</v>
      </c>
      <c r="C245" s="144" t="s">
        <v>245</v>
      </c>
      <c r="D245" s="9">
        <v>2835</v>
      </c>
      <c r="E245" s="19">
        <v>3150</v>
      </c>
      <c r="F245" s="128">
        <v>180</v>
      </c>
      <c r="G245" s="139">
        <v>39031</v>
      </c>
    </row>
    <row r="246" spans="1:7" ht="17.25">
      <c r="A246" s="3"/>
      <c r="B246" s="114">
        <v>710</v>
      </c>
      <c r="C246" s="146" t="s">
        <v>397</v>
      </c>
      <c r="D246" s="9">
        <v>11151</v>
      </c>
      <c r="E246" s="19">
        <v>12390</v>
      </c>
      <c r="F246" s="128">
        <v>450</v>
      </c>
      <c r="G246" s="139">
        <v>40753</v>
      </c>
    </row>
    <row r="247" spans="1:7" ht="17.25">
      <c r="A247" s="3" t="s">
        <v>433</v>
      </c>
      <c r="B247" s="114">
        <v>711</v>
      </c>
      <c r="C247" s="146" t="s">
        <v>398</v>
      </c>
      <c r="D247" s="9">
        <v>9828</v>
      </c>
      <c r="E247" s="19">
        <v>10920</v>
      </c>
      <c r="F247" s="128">
        <v>340</v>
      </c>
      <c r="G247" s="139">
        <v>40753</v>
      </c>
    </row>
    <row r="248" spans="1:29" s="1" customFormat="1" ht="17.25">
      <c r="A248" s="3" t="s">
        <v>0</v>
      </c>
      <c r="B248" s="114">
        <v>712</v>
      </c>
      <c r="C248" s="146" t="s">
        <v>399</v>
      </c>
      <c r="D248" s="9">
        <v>9828</v>
      </c>
      <c r="E248" s="19">
        <v>10920</v>
      </c>
      <c r="F248" s="128">
        <v>340</v>
      </c>
      <c r="G248" s="139">
        <v>40753</v>
      </c>
      <c r="I248" s="67"/>
      <c r="S248"/>
      <c r="T248"/>
      <c r="U248"/>
      <c r="V248"/>
      <c r="W248"/>
      <c r="X248"/>
      <c r="Y248"/>
      <c r="Z248"/>
      <c r="AA248"/>
      <c r="AB248"/>
      <c r="AC248"/>
    </row>
    <row r="249" spans="1:29" s="1" customFormat="1" ht="17.25">
      <c r="A249" s="3"/>
      <c r="B249" s="114">
        <v>713</v>
      </c>
      <c r="C249" s="165" t="s">
        <v>400</v>
      </c>
      <c r="D249" s="14">
        <v>9828</v>
      </c>
      <c r="E249" s="21">
        <v>10920</v>
      </c>
      <c r="F249" s="128">
        <v>340</v>
      </c>
      <c r="G249" s="139">
        <v>40753</v>
      </c>
      <c r="I249" s="68"/>
      <c r="S249"/>
      <c r="T249"/>
      <c r="U249"/>
      <c r="V249"/>
      <c r="W249"/>
      <c r="X249"/>
      <c r="Y249"/>
      <c r="Z249"/>
      <c r="AA249"/>
      <c r="AB249"/>
      <c r="AC249"/>
    </row>
    <row r="250" spans="1:29" s="1" customFormat="1" ht="17.25">
      <c r="A250" s="3"/>
      <c r="B250" s="99">
        <v>714</v>
      </c>
      <c r="C250" s="164" t="s">
        <v>240</v>
      </c>
      <c r="D250" s="100">
        <v>1350</v>
      </c>
      <c r="E250" s="91">
        <v>1500</v>
      </c>
      <c r="F250" s="133">
        <v>180</v>
      </c>
      <c r="G250" s="139">
        <v>39416</v>
      </c>
      <c r="I250" s="68"/>
      <c r="S250"/>
      <c r="T250"/>
      <c r="U250"/>
      <c r="V250"/>
      <c r="W250"/>
      <c r="X250"/>
      <c r="Y250"/>
      <c r="Z250"/>
      <c r="AA250"/>
      <c r="AB250"/>
      <c r="AC250"/>
    </row>
    <row r="251" spans="1:29" s="1" customFormat="1" ht="17.25">
      <c r="A251" s="3" t="s">
        <v>4</v>
      </c>
      <c r="B251" s="132">
        <v>715</v>
      </c>
      <c r="C251" s="164" t="s">
        <v>386</v>
      </c>
      <c r="D251" s="100">
        <v>1080</v>
      </c>
      <c r="E251" s="91">
        <v>1200</v>
      </c>
      <c r="F251" s="133">
        <v>180</v>
      </c>
      <c r="G251" s="166">
        <v>40688</v>
      </c>
      <c r="I251" s="68"/>
      <c r="S251"/>
      <c r="T251"/>
      <c r="U251"/>
      <c r="V251"/>
      <c r="W251"/>
      <c r="X251"/>
      <c r="Y251"/>
      <c r="Z251"/>
      <c r="AA251"/>
      <c r="AB251"/>
      <c r="AC251"/>
    </row>
    <row r="252" spans="1:29" s="1" customFormat="1" ht="17.25">
      <c r="A252" s="3"/>
      <c r="B252" s="3">
        <v>718</v>
      </c>
      <c r="C252" s="144" t="s">
        <v>387</v>
      </c>
      <c r="D252" s="9">
        <v>3024</v>
      </c>
      <c r="E252" s="19">
        <v>3360</v>
      </c>
      <c r="F252" s="128">
        <v>290</v>
      </c>
      <c r="G252" s="136" t="s">
        <v>119</v>
      </c>
      <c r="I252" s="68"/>
      <c r="S252"/>
      <c r="T252"/>
      <c r="U252"/>
      <c r="V252"/>
      <c r="W252"/>
      <c r="X252"/>
      <c r="Y252"/>
      <c r="Z252"/>
      <c r="AA252"/>
      <c r="AB252"/>
      <c r="AC252"/>
    </row>
    <row r="253" spans="1:29" s="1" customFormat="1" ht="17.25">
      <c r="A253" s="3"/>
      <c r="B253" s="99">
        <v>719</v>
      </c>
      <c r="C253" s="164" t="s">
        <v>243</v>
      </c>
      <c r="D253" s="100">
        <v>900</v>
      </c>
      <c r="E253" s="91">
        <v>1000</v>
      </c>
      <c r="F253" s="133">
        <v>180</v>
      </c>
      <c r="G253" s="139">
        <v>39345</v>
      </c>
      <c r="I253" s="68"/>
      <c r="S253"/>
      <c r="T253"/>
      <c r="U253"/>
      <c r="V253"/>
      <c r="W253"/>
      <c r="X253"/>
      <c r="Y253"/>
      <c r="Z253"/>
      <c r="AA253"/>
      <c r="AB253"/>
      <c r="AC253"/>
    </row>
    <row r="254" spans="1:29" s="1" customFormat="1" ht="17.25">
      <c r="A254" s="3"/>
      <c r="B254" s="132">
        <v>720</v>
      </c>
      <c r="C254" s="164" t="s">
        <v>371</v>
      </c>
      <c r="D254" s="100">
        <v>1350</v>
      </c>
      <c r="E254" s="91">
        <v>1500</v>
      </c>
      <c r="F254" s="133">
        <v>180</v>
      </c>
      <c r="G254" s="139">
        <v>40234</v>
      </c>
      <c r="I254" s="68"/>
      <c r="S254"/>
      <c r="T254"/>
      <c r="U254"/>
      <c r="V254"/>
      <c r="W254"/>
      <c r="X254"/>
      <c r="Y254"/>
      <c r="Z254"/>
      <c r="AA254"/>
      <c r="AB254"/>
      <c r="AC254"/>
    </row>
    <row r="255" spans="1:29" s="1" customFormat="1" ht="17.25">
      <c r="A255" s="3"/>
      <c r="B255" s="114">
        <v>722</v>
      </c>
      <c r="C255" s="144" t="s">
        <v>280</v>
      </c>
      <c r="D255" s="9">
        <v>1350</v>
      </c>
      <c r="E255" s="19">
        <v>1500</v>
      </c>
      <c r="F255" s="128">
        <v>180</v>
      </c>
      <c r="G255" s="139">
        <v>40147</v>
      </c>
      <c r="I255" s="68"/>
      <c r="S255"/>
      <c r="T255"/>
      <c r="U255"/>
      <c r="V255"/>
      <c r="W255"/>
      <c r="X255"/>
      <c r="Y255"/>
      <c r="Z255"/>
      <c r="AA255"/>
      <c r="AB255"/>
      <c r="AC255"/>
    </row>
    <row r="256" spans="1:29" s="1" customFormat="1" ht="17.25">
      <c r="A256" s="3"/>
      <c r="B256" s="3">
        <v>723</v>
      </c>
      <c r="C256" s="144" t="s">
        <v>246</v>
      </c>
      <c r="D256" s="9">
        <v>2646</v>
      </c>
      <c r="E256" s="19">
        <v>2940</v>
      </c>
      <c r="F256" s="128">
        <v>180</v>
      </c>
      <c r="G256" s="139">
        <v>39599</v>
      </c>
      <c r="I256" s="68"/>
      <c r="S256"/>
      <c r="T256"/>
      <c r="U256"/>
      <c r="V256"/>
      <c r="W256"/>
      <c r="X256"/>
      <c r="Y256"/>
      <c r="Z256"/>
      <c r="AA256"/>
      <c r="AB256"/>
      <c r="AC256"/>
    </row>
    <row r="257" spans="1:29" s="1" customFormat="1" ht="17.25">
      <c r="A257" s="3"/>
      <c r="B257" s="3">
        <v>724</v>
      </c>
      <c r="C257" s="144" t="s">
        <v>247</v>
      </c>
      <c r="D257" s="9">
        <v>3024</v>
      </c>
      <c r="E257" s="19">
        <v>3360</v>
      </c>
      <c r="F257" s="169">
        <v>180</v>
      </c>
      <c r="G257" s="139">
        <v>38817</v>
      </c>
      <c r="I257" s="68"/>
      <c r="S257"/>
      <c r="T257"/>
      <c r="U257"/>
      <c r="V257"/>
      <c r="W257"/>
      <c r="X257"/>
      <c r="Y257"/>
      <c r="Z257"/>
      <c r="AA257"/>
      <c r="AB257"/>
      <c r="AC257"/>
    </row>
    <row r="258" spans="1:29" s="1" customFormat="1" ht="18" thickBot="1">
      <c r="A258" s="4"/>
      <c r="B258" s="116">
        <v>733</v>
      </c>
      <c r="C258" s="161" t="s">
        <v>248</v>
      </c>
      <c r="D258" s="88">
        <v>1890</v>
      </c>
      <c r="E258" s="20">
        <v>2100</v>
      </c>
      <c r="F258" s="171">
        <v>180</v>
      </c>
      <c r="G258" s="140">
        <v>39864</v>
      </c>
      <c r="I258" s="68"/>
      <c r="S258"/>
      <c r="T258"/>
      <c r="U258"/>
      <c r="V258"/>
      <c r="W258"/>
      <c r="X258"/>
      <c r="Y258"/>
      <c r="Z258"/>
      <c r="AA258"/>
      <c r="AB258"/>
      <c r="AC258"/>
    </row>
    <row r="259" spans="1:29" s="1" customFormat="1" ht="17.25">
      <c r="A259" s="3"/>
      <c r="B259" s="82">
        <v>800</v>
      </c>
      <c r="C259" s="156" t="s">
        <v>249</v>
      </c>
      <c r="D259" s="135">
        <v>13500</v>
      </c>
      <c r="E259" s="27">
        <v>15000</v>
      </c>
      <c r="F259" s="33" t="s">
        <v>144</v>
      </c>
      <c r="G259" s="141" t="s">
        <v>368</v>
      </c>
      <c r="I259" s="68"/>
      <c r="S259"/>
      <c r="T259"/>
      <c r="U259"/>
      <c r="V259"/>
      <c r="W259"/>
      <c r="X259"/>
      <c r="Y259"/>
      <c r="Z259"/>
      <c r="AA259"/>
      <c r="AB259"/>
      <c r="AC259"/>
    </row>
    <row r="260" spans="1:29" s="1" customFormat="1" ht="17.25">
      <c r="A260" s="3"/>
      <c r="B260" s="173">
        <v>801</v>
      </c>
      <c r="C260" s="165" t="s">
        <v>402</v>
      </c>
      <c r="D260" s="181">
        <v>1134</v>
      </c>
      <c r="E260" s="182">
        <v>1260</v>
      </c>
      <c r="F260" s="183" t="s">
        <v>382</v>
      </c>
      <c r="G260" s="191" t="s">
        <v>409</v>
      </c>
      <c r="I260" s="68"/>
      <c r="S260"/>
      <c r="T260"/>
      <c r="U260"/>
      <c r="V260"/>
      <c r="W260"/>
      <c r="X260"/>
      <c r="Y260"/>
      <c r="Z260"/>
      <c r="AA260"/>
      <c r="AB260"/>
      <c r="AC260"/>
    </row>
    <row r="261" spans="1:29" s="1" customFormat="1" ht="17.25">
      <c r="A261" s="3"/>
      <c r="B261" s="114">
        <v>802</v>
      </c>
      <c r="C261" s="145" t="s">
        <v>250</v>
      </c>
      <c r="D261" s="14">
        <v>4050</v>
      </c>
      <c r="E261" s="21">
        <v>4500</v>
      </c>
      <c r="F261" s="31" t="s">
        <v>372</v>
      </c>
      <c r="G261" s="139">
        <v>39850</v>
      </c>
      <c r="I261" s="68"/>
      <c r="S261"/>
      <c r="T261"/>
      <c r="U261"/>
      <c r="V261"/>
      <c r="W261"/>
      <c r="X261"/>
      <c r="Y261"/>
      <c r="Z261"/>
      <c r="AA261"/>
      <c r="AB261"/>
      <c r="AC261"/>
    </row>
    <row r="262" spans="1:29" s="1" customFormat="1" ht="17.25">
      <c r="A262" s="3" t="s">
        <v>164</v>
      </c>
      <c r="B262" s="82">
        <v>803</v>
      </c>
      <c r="C262" s="145" t="s">
        <v>251</v>
      </c>
      <c r="D262" s="14">
        <v>7560</v>
      </c>
      <c r="E262" s="21">
        <v>8400</v>
      </c>
      <c r="F262" s="31" t="s">
        <v>144</v>
      </c>
      <c r="G262" s="136" t="s">
        <v>368</v>
      </c>
      <c r="I262" s="68"/>
      <c r="S262"/>
      <c r="T262"/>
      <c r="U262"/>
      <c r="V262"/>
      <c r="W262"/>
      <c r="X262"/>
      <c r="Y262"/>
      <c r="Z262"/>
      <c r="AA262"/>
      <c r="AB262"/>
      <c r="AC262"/>
    </row>
    <row r="263" spans="1:29" s="1" customFormat="1" ht="17.25">
      <c r="A263" s="3"/>
      <c r="B263" s="82">
        <v>804</v>
      </c>
      <c r="C263" s="144" t="s">
        <v>252</v>
      </c>
      <c r="D263" s="9">
        <v>8820</v>
      </c>
      <c r="E263" s="19">
        <v>9800</v>
      </c>
      <c r="F263" s="29" t="s">
        <v>158</v>
      </c>
      <c r="G263" s="143" t="s">
        <v>368</v>
      </c>
      <c r="I263" s="68"/>
      <c r="S263"/>
      <c r="T263"/>
      <c r="U263"/>
      <c r="V263"/>
      <c r="W263"/>
      <c r="X263"/>
      <c r="Y263"/>
      <c r="Z263"/>
      <c r="AA263"/>
      <c r="AB263"/>
      <c r="AC263"/>
    </row>
    <row r="264" spans="1:29" s="1" customFormat="1" ht="17.25">
      <c r="A264" s="3"/>
      <c r="B264" s="114">
        <v>805</v>
      </c>
      <c r="C264" s="160" t="s">
        <v>304</v>
      </c>
      <c r="D264" s="83">
        <v>30000</v>
      </c>
      <c r="E264" s="94" t="s">
        <v>119</v>
      </c>
      <c r="F264" s="94" t="s">
        <v>119</v>
      </c>
      <c r="G264" s="141" t="s">
        <v>119</v>
      </c>
      <c r="I264" s="68"/>
      <c r="S264"/>
      <c r="T264"/>
      <c r="U264"/>
      <c r="V264"/>
      <c r="W264"/>
      <c r="X264"/>
      <c r="Y264"/>
      <c r="Z264"/>
      <c r="AA264"/>
      <c r="AB264"/>
      <c r="AC264"/>
    </row>
    <row r="265" spans="1:29" s="1" customFormat="1" ht="17.25">
      <c r="A265" s="3" t="s">
        <v>56</v>
      </c>
      <c r="B265" s="114">
        <v>806</v>
      </c>
      <c r="C265" s="144" t="s">
        <v>305</v>
      </c>
      <c r="D265" s="29" t="s">
        <v>119</v>
      </c>
      <c r="E265" s="9">
        <v>50000</v>
      </c>
      <c r="F265" s="29" t="s">
        <v>119</v>
      </c>
      <c r="G265" s="136" t="s">
        <v>119</v>
      </c>
      <c r="I265" s="68"/>
      <c r="S265"/>
      <c r="T265"/>
      <c r="U265"/>
      <c r="V265"/>
      <c r="W265"/>
      <c r="X265"/>
      <c r="Y265"/>
      <c r="Z265"/>
      <c r="AA265"/>
      <c r="AB265"/>
      <c r="AC265"/>
    </row>
    <row r="266" spans="1:29" s="1" customFormat="1" ht="17.25">
      <c r="A266" s="3"/>
      <c r="B266" s="114">
        <v>807</v>
      </c>
      <c r="C266" s="145" t="s">
        <v>337</v>
      </c>
      <c r="D266" s="134">
        <v>102900</v>
      </c>
      <c r="E266" s="14">
        <v>123900</v>
      </c>
      <c r="F266" s="31" t="s">
        <v>119</v>
      </c>
      <c r="G266" s="136" t="s">
        <v>119</v>
      </c>
      <c r="I266" s="68"/>
      <c r="S266"/>
      <c r="T266"/>
      <c r="U266"/>
      <c r="V266"/>
      <c r="W266"/>
      <c r="X266"/>
      <c r="Y266"/>
      <c r="Z266"/>
      <c r="AA266"/>
      <c r="AB266"/>
      <c r="AC266"/>
    </row>
    <row r="267" spans="1:29" s="1" customFormat="1" ht="17.25">
      <c r="A267" s="3"/>
      <c r="B267" s="114">
        <v>808</v>
      </c>
      <c r="C267" s="144" t="s">
        <v>338</v>
      </c>
      <c r="D267" s="103">
        <v>63000</v>
      </c>
      <c r="E267" s="9">
        <v>63000</v>
      </c>
      <c r="F267" s="29" t="s">
        <v>119</v>
      </c>
      <c r="G267" s="136" t="s">
        <v>119</v>
      </c>
      <c r="I267" s="68"/>
      <c r="S267"/>
      <c r="T267"/>
      <c r="U267"/>
      <c r="V267"/>
      <c r="W267"/>
      <c r="X267"/>
      <c r="Y267"/>
      <c r="Z267"/>
      <c r="AA267"/>
      <c r="AB267"/>
      <c r="AC267"/>
    </row>
    <row r="268" spans="1:29" s="1" customFormat="1" ht="17.25">
      <c r="A268" s="3" t="s">
        <v>57</v>
      </c>
      <c r="B268" s="114">
        <v>809</v>
      </c>
      <c r="C268" s="160" t="s">
        <v>355</v>
      </c>
      <c r="D268" s="83">
        <v>1285</v>
      </c>
      <c r="E268" s="84">
        <v>1428</v>
      </c>
      <c r="F268" s="94" t="s">
        <v>356</v>
      </c>
      <c r="G268" s="138">
        <v>39934</v>
      </c>
      <c r="I268" s="68"/>
      <c r="S268"/>
      <c r="T268"/>
      <c r="U268"/>
      <c r="V268"/>
      <c r="W268"/>
      <c r="X268"/>
      <c r="Y268"/>
      <c r="Z268"/>
      <c r="AA268"/>
      <c r="AB268"/>
      <c r="AC268"/>
    </row>
    <row r="269" spans="1:29" s="1" customFormat="1" ht="17.25">
      <c r="A269" s="3"/>
      <c r="B269" s="114">
        <v>810</v>
      </c>
      <c r="C269" s="144" t="s">
        <v>357</v>
      </c>
      <c r="D269" s="9">
        <v>1418</v>
      </c>
      <c r="E269" s="19">
        <v>1575</v>
      </c>
      <c r="F269" s="29" t="s">
        <v>356</v>
      </c>
      <c r="G269" s="138">
        <v>40339</v>
      </c>
      <c r="I269" s="68"/>
      <c r="S269"/>
      <c r="T269"/>
      <c r="U269"/>
      <c r="V269"/>
      <c r="W269"/>
      <c r="X269"/>
      <c r="Y269"/>
      <c r="Z269"/>
      <c r="AA269"/>
      <c r="AB269"/>
      <c r="AC269"/>
    </row>
    <row r="270" spans="1:29" s="1" customFormat="1" ht="17.25">
      <c r="A270" s="3"/>
      <c r="B270" s="114">
        <v>811</v>
      </c>
      <c r="C270" s="160" t="s">
        <v>412</v>
      </c>
      <c r="D270" s="83">
        <v>2250</v>
      </c>
      <c r="E270" s="84">
        <v>2500</v>
      </c>
      <c r="F270" s="31" t="s">
        <v>372</v>
      </c>
      <c r="G270" s="189" t="s">
        <v>119</v>
      </c>
      <c r="I270" s="68"/>
      <c r="S270"/>
      <c r="T270"/>
      <c r="U270"/>
      <c r="V270"/>
      <c r="W270"/>
      <c r="X270"/>
      <c r="Y270"/>
      <c r="Z270"/>
      <c r="AA270"/>
      <c r="AB270"/>
      <c r="AC270"/>
    </row>
    <row r="271" spans="1:29" s="1" customFormat="1" ht="17.25">
      <c r="A271" s="3"/>
      <c r="B271" s="114">
        <v>812</v>
      </c>
      <c r="C271" s="144" t="s">
        <v>413</v>
      </c>
      <c r="D271" s="19">
        <v>2457</v>
      </c>
      <c r="E271" s="9">
        <v>2730</v>
      </c>
      <c r="F271" s="31" t="s">
        <v>372</v>
      </c>
      <c r="G271" s="170" t="s">
        <v>119</v>
      </c>
      <c r="I271" s="68"/>
      <c r="S271"/>
      <c r="T271"/>
      <c r="U271"/>
      <c r="V271"/>
      <c r="W271"/>
      <c r="X271"/>
      <c r="Y271"/>
      <c r="Z271"/>
      <c r="AA271"/>
      <c r="AB271"/>
      <c r="AC271"/>
    </row>
    <row r="272" spans="1:29" s="1" customFormat="1" ht="17.25">
      <c r="A272" s="3"/>
      <c r="B272" s="111">
        <v>813</v>
      </c>
      <c r="C272" s="197" t="s">
        <v>416</v>
      </c>
      <c r="D272" s="196">
        <v>4158</v>
      </c>
      <c r="E272" s="9">
        <v>4620</v>
      </c>
      <c r="F272" s="31" t="s">
        <v>372</v>
      </c>
      <c r="G272" s="190" t="s">
        <v>119</v>
      </c>
      <c r="I272" s="68"/>
      <c r="S272"/>
      <c r="T272"/>
      <c r="U272"/>
      <c r="V272"/>
      <c r="W272"/>
      <c r="X272"/>
      <c r="Y272"/>
      <c r="Z272"/>
      <c r="AA272"/>
      <c r="AB272"/>
      <c r="AC272"/>
    </row>
    <row r="273" spans="1:29" s="1" customFormat="1" ht="17.25">
      <c r="A273" s="3"/>
      <c r="B273" s="111">
        <v>814</v>
      </c>
      <c r="C273" s="197" t="s">
        <v>417</v>
      </c>
      <c r="D273" s="196">
        <v>112200</v>
      </c>
      <c r="E273" s="9">
        <v>131250</v>
      </c>
      <c r="F273" s="31" t="s">
        <v>419</v>
      </c>
      <c r="G273" s="190" t="s">
        <v>420</v>
      </c>
      <c r="I273" s="68"/>
      <c r="S273"/>
      <c r="T273"/>
      <c r="U273"/>
      <c r="V273"/>
      <c r="W273"/>
      <c r="X273"/>
      <c r="Y273"/>
      <c r="Z273"/>
      <c r="AA273"/>
      <c r="AB273"/>
      <c r="AC273"/>
    </row>
    <row r="274" spans="1:29" s="1" customFormat="1" ht="17.25">
      <c r="A274" s="3"/>
      <c r="B274" s="205">
        <v>815</v>
      </c>
      <c r="C274" s="203" t="s">
        <v>418</v>
      </c>
      <c r="D274" s="204">
        <v>141000</v>
      </c>
      <c r="E274" s="14">
        <v>165900</v>
      </c>
      <c r="F274" s="31" t="s">
        <v>419</v>
      </c>
      <c r="G274" s="190" t="s">
        <v>420</v>
      </c>
      <c r="I274" s="68"/>
      <c r="S274"/>
      <c r="T274"/>
      <c r="U274"/>
      <c r="V274"/>
      <c r="W274"/>
      <c r="X274"/>
      <c r="Y274"/>
      <c r="Z274"/>
      <c r="AA274"/>
      <c r="AB274"/>
      <c r="AC274"/>
    </row>
    <row r="275" spans="1:29" s="1" customFormat="1" ht="18" thickBot="1">
      <c r="A275" s="4"/>
      <c r="B275" s="179">
        <v>816</v>
      </c>
      <c r="C275" s="206" t="s">
        <v>434</v>
      </c>
      <c r="D275" s="207">
        <v>1512</v>
      </c>
      <c r="E275" s="75">
        <v>1680</v>
      </c>
      <c r="F275" s="183" t="s">
        <v>382</v>
      </c>
      <c r="G275" s="208">
        <v>41103</v>
      </c>
      <c r="I275" s="68"/>
      <c r="S275"/>
      <c r="T275"/>
      <c r="U275"/>
      <c r="V275"/>
      <c r="W275"/>
      <c r="X275"/>
      <c r="Y275"/>
      <c r="Z275"/>
      <c r="AA275"/>
      <c r="AB275"/>
      <c r="AC275"/>
    </row>
    <row r="276" spans="3:29" s="1" customFormat="1" ht="17.25">
      <c r="C276" s="28"/>
      <c r="D276" s="18"/>
      <c r="E276" s="18"/>
      <c r="F276" s="253"/>
      <c r="G276" s="253"/>
      <c r="I276" s="68"/>
      <c r="S276"/>
      <c r="T276"/>
      <c r="U276"/>
      <c r="V276"/>
      <c r="W276"/>
      <c r="X276"/>
      <c r="Y276"/>
      <c r="Z276"/>
      <c r="AA276"/>
      <c r="AB276"/>
      <c r="AC276"/>
    </row>
    <row r="277" spans="2:29" s="1" customFormat="1" ht="14.25">
      <c r="B277" s="252" t="s">
        <v>11</v>
      </c>
      <c r="C277" s="252"/>
      <c r="D277" s="252"/>
      <c r="E277" s="252"/>
      <c r="F277" s="74"/>
      <c r="G277" s="137"/>
      <c r="I277" s="68"/>
      <c r="S277"/>
      <c r="T277"/>
      <c r="U277"/>
      <c r="V277"/>
      <c r="W277"/>
      <c r="X277"/>
      <c r="Y277"/>
      <c r="Z277"/>
      <c r="AA277"/>
      <c r="AB277"/>
      <c r="AC277"/>
    </row>
    <row r="278" spans="1:29" s="1" customFormat="1" ht="14.25">
      <c r="A278"/>
      <c r="B278"/>
      <c r="C278"/>
      <c r="D278" s="2"/>
      <c r="E278" s="2"/>
      <c r="F278"/>
      <c r="G278" s="137"/>
      <c r="I278" s="68"/>
      <c r="S278"/>
      <c r="T278"/>
      <c r="U278"/>
      <c r="V278"/>
      <c r="W278"/>
      <c r="X278"/>
      <c r="Y278"/>
      <c r="Z278"/>
      <c r="AA278"/>
      <c r="AB278"/>
      <c r="AC278"/>
    </row>
    <row r="279" ht="14.25">
      <c r="I279" s="68"/>
    </row>
  </sheetData>
  <sheetProtection password="CC3D" sheet="1"/>
  <mergeCells count="4">
    <mergeCell ref="C4:E4"/>
    <mergeCell ref="B277:E277"/>
    <mergeCell ref="F276:G276"/>
    <mergeCell ref="D5:G5"/>
  </mergeCells>
  <printOptions/>
  <pageMargins left="0.7874015748031497" right="0.7874015748031497" top="0.93" bottom="0.984251968503937" header="0.8267716535433072" footer="0.5118110236220472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65"/>
  <sheetViews>
    <sheetView zoomScalePageLayoutView="0" workbookViewId="0" topLeftCell="B1">
      <selection activeCell="F4" sqref="F4:G5"/>
    </sheetView>
  </sheetViews>
  <sheetFormatPr defaultColWidth="9.00390625" defaultRowHeight="13.5"/>
  <cols>
    <col min="1" max="1" width="1.625" style="38" hidden="1" customWidth="1"/>
    <col min="2" max="2" width="7.50390625" style="38" customWidth="1"/>
    <col min="3" max="3" width="37.00390625" style="38" bestFit="1" customWidth="1"/>
    <col min="4" max="4" width="11.375" style="42" bestFit="1" customWidth="1"/>
    <col min="5" max="5" width="7.875" style="43" customWidth="1"/>
    <col min="6" max="6" width="13.25390625" style="38" bestFit="1" customWidth="1"/>
    <col min="7" max="7" width="11.375" style="38" customWidth="1"/>
    <col min="8" max="8" width="12.625" style="38" customWidth="1"/>
    <col min="9" max="9" width="3.375" style="60" hidden="1" customWidth="1"/>
    <col min="10" max="10" width="8.00390625" style="38" hidden="1" customWidth="1"/>
    <col min="11" max="16384" width="9.00390625" style="38" customWidth="1"/>
  </cols>
  <sheetData>
    <row r="1" spans="3:9" ht="18.75">
      <c r="C1" s="115"/>
      <c r="D1" s="268"/>
      <c r="E1" s="268"/>
      <c r="G1" s="40"/>
      <c r="H1" s="40"/>
      <c r="I1" s="38"/>
    </row>
    <row r="2" spans="2:8" ht="21">
      <c r="B2" s="260" t="s">
        <v>481</v>
      </c>
      <c r="C2" s="260"/>
      <c r="D2" s="260"/>
      <c r="E2" s="260"/>
      <c r="F2" s="260"/>
      <c r="G2" s="260"/>
      <c r="H2" s="40"/>
    </row>
    <row r="3" spans="3:8" ht="18.75">
      <c r="C3" s="39"/>
      <c r="D3" s="39"/>
      <c r="E3" s="39"/>
      <c r="F3" s="39"/>
      <c r="G3" s="39"/>
      <c r="H3" s="40"/>
    </row>
    <row r="4" spans="1:8" ht="21" customHeight="1">
      <c r="A4" s="41"/>
      <c r="B4" s="41"/>
      <c r="C4" s="261" t="s">
        <v>475</v>
      </c>
      <c r="F4" s="262" t="s">
        <v>476</v>
      </c>
      <c r="G4" s="263"/>
      <c r="H4" s="44"/>
    </row>
    <row r="5" spans="1:8" ht="12" customHeight="1">
      <c r="A5" s="41"/>
      <c r="B5" s="41"/>
      <c r="C5" s="261"/>
      <c r="F5" s="264"/>
      <c r="G5" s="265"/>
      <c r="H5" s="44"/>
    </row>
    <row r="6" spans="5:8" ht="25.5" customHeight="1">
      <c r="E6" s="45"/>
      <c r="F6" s="228"/>
      <c r="G6" s="229"/>
      <c r="H6" s="64"/>
    </row>
    <row r="7" spans="2:8" ht="18.75">
      <c r="B7" s="43" t="s">
        <v>478</v>
      </c>
      <c r="C7" s="230"/>
      <c r="F7" s="46"/>
      <c r="G7" s="47"/>
      <c r="H7" s="47"/>
    </row>
    <row r="8" spans="2:7" ht="34.5" customHeight="1">
      <c r="B8" s="48" t="s">
        <v>25</v>
      </c>
      <c r="C8" s="269"/>
      <c r="D8" s="270"/>
      <c r="E8" s="48" t="s">
        <v>27</v>
      </c>
      <c r="F8" s="266"/>
      <c r="G8" s="267"/>
    </row>
    <row r="9" spans="2:8" ht="17.25">
      <c r="B9" s="49"/>
      <c r="C9" s="49"/>
      <c r="D9" s="49"/>
      <c r="E9" s="49"/>
      <c r="G9" s="49"/>
      <c r="H9" s="49"/>
    </row>
    <row r="10" spans="2:7" ht="30.75" customHeight="1">
      <c r="B10" s="48" t="s">
        <v>26</v>
      </c>
      <c r="C10" s="266"/>
      <c r="D10" s="267"/>
      <c r="E10" s="48" t="s">
        <v>28</v>
      </c>
      <c r="F10" s="266"/>
      <c r="G10" s="267"/>
    </row>
    <row r="11" spans="2:8" ht="17.25">
      <c r="B11" s="50"/>
      <c r="C11" s="51"/>
      <c r="D11" s="51"/>
      <c r="E11" s="51"/>
      <c r="F11" s="49"/>
      <c r="G11" s="52"/>
      <c r="H11" s="52"/>
    </row>
    <row r="12" spans="3:8" ht="18" thickBot="1">
      <c r="C12" s="53"/>
      <c r="D12" s="54"/>
      <c r="E12" s="55"/>
      <c r="F12" s="53"/>
      <c r="G12" s="53"/>
      <c r="H12" s="53"/>
    </row>
    <row r="13" spans="3:8" ht="24" customHeight="1" thickBot="1">
      <c r="C13" s="258" t="s">
        <v>483</v>
      </c>
      <c r="D13" s="259"/>
      <c r="E13" s="256">
        <f>SUM(F36:G36)</f>
        <v>0</v>
      </c>
      <c r="F13" s="257"/>
      <c r="G13" s="53"/>
      <c r="H13" s="53"/>
    </row>
    <row r="14" spans="5:7" ht="18" thickBot="1">
      <c r="E14" s="56"/>
      <c r="F14" s="255"/>
      <c r="G14" s="255"/>
    </row>
    <row r="15" spans="1:10" s="58" customFormat="1" ht="19.5" customHeight="1" thickBot="1">
      <c r="A15" s="57"/>
      <c r="B15" s="242" t="s">
        <v>24</v>
      </c>
      <c r="C15" s="70" t="s">
        <v>65</v>
      </c>
      <c r="D15" s="71" t="s">
        <v>477</v>
      </c>
      <c r="E15" s="242" t="s">
        <v>13</v>
      </c>
      <c r="F15" s="71" t="s">
        <v>64</v>
      </c>
      <c r="G15" s="70" t="s">
        <v>479</v>
      </c>
      <c r="I15" s="65">
        <v>1</v>
      </c>
      <c r="J15" s="37" t="s">
        <v>67</v>
      </c>
    </row>
    <row r="16" spans="1:10" ht="22.5" customHeight="1">
      <c r="A16" s="59"/>
      <c r="B16" s="243"/>
      <c r="C16" s="235">
        <f>IF(B16="","",VLOOKUP(B16,'教材価格表'!$B$7:$F$275,2,FALSE))</f>
      </c>
      <c r="D16" s="236">
        <f>IF(B16="","",VLOOKUP(B16,'教材価格表'!$B$7:$F$275,3,FALSE))</f>
      </c>
      <c r="E16" s="245"/>
      <c r="F16" s="238">
        <f>IF(E16="","",D16*E16)</f>
      </c>
      <c r="G16" s="69"/>
      <c r="I16" s="66">
        <v>2</v>
      </c>
      <c r="J16" s="37" t="s">
        <v>68</v>
      </c>
    </row>
    <row r="17" spans="1:10" ht="21.75" customHeight="1">
      <c r="A17" s="59"/>
      <c r="B17" s="243"/>
      <c r="C17" s="235">
        <f>IF(B17="","",VLOOKUP(B17,'教材価格表'!$B$7:$F$275,2,FALSE))</f>
      </c>
      <c r="D17" s="236">
        <f>IF(B17="","",VLOOKUP(B17,'教材価格表'!$B$7:$F$275,3,FALSE))</f>
      </c>
      <c r="E17" s="245"/>
      <c r="F17" s="238">
        <f>IF(E17="","",D17*E17)</f>
      </c>
      <c r="G17" s="69"/>
      <c r="I17" s="65">
        <v>3</v>
      </c>
      <c r="J17" s="37" t="s">
        <v>69</v>
      </c>
    </row>
    <row r="18" spans="1:10" ht="22.5" customHeight="1">
      <c r="A18" s="59"/>
      <c r="B18" s="243"/>
      <c r="C18" s="235">
        <f>IF(B18="","",VLOOKUP(B18,'教材価格表'!$B$7:$F$275,2,FALSE))</f>
      </c>
      <c r="D18" s="236">
        <f>IF(B18="","",VLOOKUP(B18,'教材価格表'!$B$7:$F$275,3,FALSE))</f>
      </c>
      <c r="E18" s="245"/>
      <c r="F18" s="238">
        <f aca="true" t="shared" si="0" ref="F18:F24">IF(E18="","",D18*E18)</f>
      </c>
      <c r="G18" s="69"/>
      <c r="I18" s="66">
        <v>4</v>
      </c>
      <c r="J18" s="37" t="s">
        <v>70</v>
      </c>
    </row>
    <row r="19" spans="1:10" ht="22.5" customHeight="1">
      <c r="A19" s="59"/>
      <c r="B19" s="243"/>
      <c r="C19" s="235">
        <f>IF(B19="","",VLOOKUP(B19,'教材価格表'!$B$7:$F$275,2,FALSE))</f>
      </c>
      <c r="D19" s="236">
        <f>IF(B19="","",VLOOKUP(B19,'教材価格表'!$B$7:$F$275,3,FALSE))</f>
      </c>
      <c r="E19" s="245"/>
      <c r="F19" s="238">
        <f t="shared" si="0"/>
      </c>
      <c r="G19" s="69"/>
      <c r="I19" s="65">
        <v>5</v>
      </c>
      <c r="J19" s="37" t="s">
        <v>71</v>
      </c>
    </row>
    <row r="20" spans="1:10" ht="22.5" customHeight="1">
      <c r="A20" s="59"/>
      <c r="B20" s="243"/>
      <c r="C20" s="235">
        <f>IF(B20="","",VLOOKUP(B20,'教材価格表'!$B$7:$F$275,2,FALSE))</f>
      </c>
      <c r="D20" s="236">
        <f>IF(B20="","",VLOOKUP(B20,'教材価格表'!$B$7:$F$275,3,FALSE))</f>
      </c>
      <c r="E20" s="245"/>
      <c r="F20" s="238">
        <f t="shared" si="0"/>
      </c>
      <c r="G20" s="69"/>
      <c r="I20" s="66">
        <v>6</v>
      </c>
      <c r="J20" s="37" t="s">
        <v>72</v>
      </c>
    </row>
    <row r="21" spans="1:10" ht="22.5" customHeight="1">
      <c r="A21" s="59"/>
      <c r="B21" s="243"/>
      <c r="C21" s="235">
        <f>IF(B21="","",VLOOKUP(B21,'教材価格表'!$B$7:$F$275,2,FALSE))</f>
      </c>
      <c r="D21" s="236">
        <f>IF(B21="","",VLOOKUP(B21,'教材価格表'!$B$7:$F$275,3,FALSE))</f>
      </c>
      <c r="E21" s="245"/>
      <c r="F21" s="238">
        <f t="shared" si="0"/>
      </c>
      <c r="G21" s="69"/>
      <c r="I21" s="65">
        <v>7</v>
      </c>
      <c r="J21" s="37" t="s">
        <v>73</v>
      </c>
    </row>
    <row r="22" spans="1:10" ht="22.5" customHeight="1">
      <c r="A22" s="59"/>
      <c r="B22" s="243"/>
      <c r="C22" s="235">
        <f>IF(B22="","",VLOOKUP(B22,'教材価格表'!$B$7:$F$275,2,FALSE))</f>
      </c>
      <c r="D22" s="236">
        <f>IF(B22="","",VLOOKUP(B22,'教材価格表'!$B$7:$F$275,3,FALSE))</f>
      </c>
      <c r="E22" s="245"/>
      <c r="F22" s="238">
        <f t="shared" si="0"/>
      </c>
      <c r="G22" s="69"/>
      <c r="I22" s="66">
        <v>8</v>
      </c>
      <c r="J22" s="37" t="s">
        <v>74</v>
      </c>
    </row>
    <row r="23" spans="1:10" ht="22.5" customHeight="1">
      <c r="A23" s="59"/>
      <c r="B23" s="243"/>
      <c r="C23" s="235">
        <f>IF(B23="","",VLOOKUP(B23,'教材価格表'!$B$7:$F$275,2,FALSE))</f>
      </c>
      <c r="D23" s="236">
        <f>IF(B23="","",VLOOKUP(B23,'教材価格表'!$B$7:$F$275,3,FALSE))</f>
      </c>
      <c r="E23" s="245"/>
      <c r="F23" s="238">
        <f t="shared" si="0"/>
      </c>
      <c r="G23" s="69"/>
      <c r="I23" s="65">
        <v>9</v>
      </c>
      <c r="J23" s="37" t="s">
        <v>75</v>
      </c>
    </row>
    <row r="24" spans="1:10" ht="22.5" customHeight="1">
      <c r="A24" s="59"/>
      <c r="B24" s="243"/>
      <c r="C24" s="235">
        <f>IF(B24="","",VLOOKUP(B24,'教材価格表'!$B$7:$F$275,2,FALSE))</f>
      </c>
      <c r="D24" s="236">
        <f>IF(B24="","",VLOOKUP(B24,'教材価格表'!$B$7:$F$275,3,FALSE))</f>
      </c>
      <c r="E24" s="245"/>
      <c r="F24" s="238">
        <f t="shared" si="0"/>
      </c>
      <c r="G24" s="69"/>
      <c r="I24" s="66">
        <v>10</v>
      </c>
      <c r="J24" s="37" t="s">
        <v>76</v>
      </c>
    </row>
    <row r="25" spans="1:10" ht="22.5" customHeight="1">
      <c r="A25" s="59"/>
      <c r="B25" s="243"/>
      <c r="C25" s="235">
        <f>IF(B25="","",VLOOKUP(B25,'教材価格表'!$B$7:$F$275,2,FALSE))</f>
      </c>
      <c r="D25" s="236">
        <f>IF(B25="","",VLOOKUP(B25,'教材価格表'!$B$7:$F$275,3,FALSE))</f>
      </c>
      <c r="E25" s="245"/>
      <c r="F25" s="238">
        <f>IF(E25="","",D25*E25)</f>
      </c>
      <c r="G25" s="69"/>
      <c r="I25" s="65">
        <v>11</v>
      </c>
      <c r="J25" s="37" t="s">
        <v>77</v>
      </c>
    </row>
    <row r="26" spans="1:10" ht="22.5" customHeight="1">
      <c r="A26" s="59"/>
      <c r="B26" s="243"/>
      <c r="C26" s="235">
        <f>IF(B26="","",VLOOKUP(B26,'教材価格表'!$B$7:$F$275,2,FALSE))</f>
      </c>
      <c r="D26" s="236">
        <f>IF(B26="","",VLOOKUP(B26,'教材価格表'!$B$7:$F$275,3,FALSE))</f>
      </c>
      <c r="E26" s="245"/>
      <c r="F26" s="238"/>
      <c r="G26" s="69"/>
      <c r="I26" s="66">
        <v>12</v>
      </c>
      <c r="J26" s="37" t="s">
        <v>78</v>
      </c>
    </row>
    <row r="27" spans="1:10" ht="22.5" customHeight="1">
      <c r="A27" s="59"/>
      <c r="B27" s="243"/>
      <c r="C27" s="235">
        <f>IF(B27="","",VLOOKUP(B27,'教材価格表'!$B$7:$F$275,2,FALSE))</f>
      </c>
      <c r="D27" s="236">
        <f>IF(B27="","",VLOOKUP(B27,'教材価格表'!$B$7:$F$275,3,FALSE))</f>
      </c>
      <c r="E27" s="245"/>
      <c r="F27" s="238">
        <f aca="true" t="shared" si="1" ref="F27:F35">IF(E27="","",D27*E27)</f>
      </c>
      <c r="G27" s="69"/>
      <c r="I27" s="65">
        <v>13</v>
      </c>
      <c r="J27" s="37" t="s">
        <v>79</v>
      </c>
    </row>
    <row r="28" spans="1:10" ht="22.5" customHeight="1">
      <c r="A28" s="59"/>
      <c r="B28" s="243"/>
      <c r="C28" s="235">
        <f>IF(B28="","",VLOOKUP(B28,'教材価格表'!$B$7:$F$275,2,FALSE))</f>
      </c>
      <c r="D28" s="236">
        <f>IF(B28="","",VLOOKUP(B28,'教材価格表'!$B$7:$F$275,3,FALSE))</f>
      </c>
      <c r="E28" s="245"/>
      <c r="F28" s="238">
        <f t="shared" si="1"/>
      </c>
      <c r="G28" s="69"/>
      <c r="I28" s="66">
        <v>14</v>
      </c>
      <c r="J28" s="37" t="s">
        <v>80</v>
      </c>
    </row>
    <row r="29" spans="1:10" ht="23.25" customHeight="1">
      <c r="A29" s="59"/>
      <c r="B29" s="243"/>
      <c r="C29" s="235">
        <f>IF(B29="","",VLOOKUP(B29,'教材価格表'!$B$7:$F$275,2,FALSE))</f>
      </c>
      <c r="D29" s="236">
        <f>IF(B29="","",VLOOKUP(B29,'教材価格表'!$B$7:$F$275,3,FALSE))</f>
      </c>
      <c r="E29" s="245"/>
      <c r="F29" s="238">
        <f t="shared" si="1"/>
      </c>
      <c r="G29" s="69"/>
      <c r="I29" s="65">
        <v>15</v>
      </c>
      <c r="J29" s="37" t="s">
        <v>81</v>
      </c>
    </row>
    <row r="30" spans="1:10" ht="23.25" customHeight="1">
      <c r="A30" s="59"/>
      <c r="B30" s="243"/>
      <c r="C30" s="235">
        <f>IF(B30="","",VLOOKUP(B30,'教材価格表'!$B$7:$F$275,2,FALSE))</f>
      </c>
      <c r="D30" s="236">
        <f>IF(B30="","",VLOOKUP(B30,'教材価格表'!$B$7:$F$275,3,FALSE))</f>
      </c>
      <c r="E30" s="245"/>
      <c r="F30" s="238">
        <f t="shared" si="1"/>
      </c>
      <c r="G30" s="69"/>
      <c r="I30" s="66">
        <v>16</v>
      </c>
      <c r="J30" s="37" t="s">
        <v>82</v>
      </c>
    </row>
    <row r="31" spans="1:10" ht="23.25" customHeight="1">
      <c r="A31" s="59"/>
      <c r="B31" s="243"/>
      <c r="C31" s="235">
        <f>IF(B31="","",VLOOKUP(B31,'教材価格表'!$B$7:$F$275,2,FALSE))</f>
      </c>
      <c r="D31" s="236">
        <f>IF(B31="","",VLOOKUP(B31,'教材価格表'!$B$7:$F$275,3,FALSE))</f>
      </c>
      <c r="E31" s="245"/>
      <c r="F31" s="238">
        <f t="shared" si="1"/>
      </c>
      <c r="G31" s="69"/>
      <c r="I31" s="65">
        <v>17</v>
      </c>
      <c r="J31" s="37" t="s">
        <v>83</v>
      </c>
    </row>
    <row r="32" spans="1:10" ht="22.5" customHeight="1">
      <c r="A32" s="59"/>
      <c r="B32" s="243"/>
      <c r="C32" s="235">
        <f>IF(B32="","",VLOOKUP(B32,'教材価格表'!$B$7:$F$275,2,FALSE))</f>
      </c>
      <c r="D32" s="236">
        <f>IF(B32="","",VLOOKUP(B32,'教材価格表'!$B$7:$F$275,3,FALSE))</f>
      </c>
      <c r="E32" s="245"/>
      <c r="F32" s="238">
        <f t="shared" si="1"/>
      </c>
      <c r="G32" s="69"/>
      <c r="I32" s="66">
        <v>18</v>
      </c>
      <c r="J32" s="37" t="s">
        <v>84</v>
      </c>
    </row>
    <row r="33" spans="1:10" ht="22.5" customHeight="1">
      <c r="A33" s="59"/>
      <c r="B33" s="243"/>
      <c r="C33" s="235">
        <f>IF(B33="","",VLOOKUP(B33,'教材価格表'!$B$7:$F$275,2,FALSE))</f>
      </c>
      <c r="D33" s="236">
        <f>IF(B33="","",VLOOKUP(B33,'教材価格表'!$B$7:$F$275,3,FALSE))</f>
      </c>
      <c r="E33" s="245"/>
      <c r="F33" s="238">
        <f t="shared" si="1"/>
      </c>
      <c r="G33" s="69"/>
      <c r="I33" s="65">
        <v>19</v>
      </c>
      <c r="J33" s="37" t="s">
        <v>85</v>
      </c>
    </row>
    <row r="34" spans="1:10" ht="22.5" customHeight="1">
      <c r="A34" s="59"/>
      <c r="B34" s="243"/>
      <c r="C34" s="235">
        <f>IF(B34="","",VLOOKUP(B34,'教材価格表'!$B$7:$F$275,2,FALSE))</f>
      </c>
      <c r="D34" s="236">
        <f>IF(B34="","",VLOOKUP(B34,'教材価格表'!$B$7:$F$275,3,FALSE))</f>
      </c>
      <c r="E34" s="245"/>
      <c r="F34" s="238">
        <f>IF(E34="","",D34*E34)</f>
      </c>
      <c r="G34" s="69"/>
      <c r="I34" s="66">
        <v>20</v>
      </c>
      <c r="J34" s="37" t="s">
        <v>86</v>
      </c>
    </row>
    <row r="35" spans="1:10" ht="22.5" customHeight="1" thickBot="1">
      <c r="A35" s="59"/>
      <c r="B35" s="244"/>
      <c r="C35" s="237">
        <f>IF(B35="","",VLOOKUP(B35,'教材価格表'!$B$7:$F$275,2,FALSE))</f>
      </c>
      <c r="D35" s="236">
        <f>IF(B35="","",VLOOKUP(B35,'教材価格表'!$B$7:$F$275,3,FALSE))</f>
      </c>
      <c r="E35" s="246"/>
      <c r="F35" s="239">
        <f t="shared" si="1"/>
      </c>
      <c r="G35" s="72"/>
      <c r="I35" s="65">
        <v>21</v>
      </c>
      <c r="J35" s="37" t="s">
        <v>87</v>
      </c>
    </row>
    <row r="36" spans="1:10" ht="20.25" customHeight="1" thickBot="1">
      <c r="A36" s="59"/>
      <c r="B36" s="232"/>
      <c r="C36" s="233"/>
      <c r="D36" s="234"/>
      <c r="E36" s="231" t="s">
        <v>66</v>
      </c>
      <c r="F36" s="240">
        <f>SUM(F15:F35)</f>
        <v>0</v>
      </c>
      <c r="G36" s="73"/>
      <c r="H36" s="61"/>
      <c r="I36" s="66">
        <v>22</v>
      </c>
      <c r="J36" s="37" t="s">
        <v>88</v>
      </c>
    </row>
    <row r="37" spans="1:10" ht="20.25" customHeight="1">
      <c r="A37" s="60"/>
      <c r="I37" s="65">
        <v>23</v>
      </c>
      <c r="J37" s="37" t="s">
        <v>89</v>
      </c>
    </row>
    <row r="38" spans="2:10" ht="17.25">
      <c r="B38" s="50"/>
      <c r="C38" s="60"/>
      <c r="D38" s="54"/>
      <c r="E38" s="56"/>
      <c r="F38" s="49"/>
      <c r="G38" s="60"/>
      <c r="H38" s="60"/>
      <c r="I38" s="66">
        <v>24</v>
      </c>
      <c r="J38" s="37" t="s">
        <v>90</v>
      </c>
    </row>
    <row r="39" spans="2:10" ht="17.25">
      <c r="B39" s="60"/>
      <c r="C39" s="60"/>
      <c r="D39" s="54"/>
      <c r="E39" s="56"/>
      <c r="F39" s="60"/>
      <c r="G39" s="60"/>
      <c r="H39" s="60"/>
      <c r="I39" s="65">
        <v>25</v>
      </c>
      <c r="J39" s="37" t="s">
        <v>91</v>
      </c>
    </row>
    <row r="40" spans="3:10" ht="17.25">
      <c r="C40" s="51"/>
      <c r="D40" s="62"/>
      <c r="E40" s="62"/>
      <c r="I40" s="66">
        <v>26</v>
      </c>
      <c r="J40" s="37" t="s">
        <v>92</v>
      </c>
    </row>
    <row r="41" spans="9:10" ht="17.25">
      <c r="I41" s="65">
        <v>27</v>
      </c>
      <c r="J41" s="37" t="s">
        <v>93</v>
      </c>
    </row>
    <row r="42" spans="9:10" ht="17.25">
      <c r="I42" s="66">
        <v>28</v>
      </c>
      <c r="J42" s="37" t="s">
        <v>94</v>
      </c>
    </row>
    <row r="43" spans="9:10" ht="17.25">
      <c r="I43" s="65">
        <v>29</v>
      </c>
      <c r="J43" s="37" t="s">
        <v>95</v>
      </c>
    </row>
    <row r="44" spans="9:10" ht="17.25">
      <c r="I44" s="66">
        <v>30</v>
      </c>
      <c r="J44" s="37" t="s">
        <v>96</v>
      </c>
    </row>
    <row r="45" spans="9:10" ht="19.5" customHeight="1">
      <c r="I45" s="65">
        <v>31</v>
      </c>
      <c r="J45" s="37" t="s">
        <v>97</v>
      </c>
    </row>
    <row r="46" spans="9:10" ht="19.5" customHeight="1">
      <c r="I46" s="66">
        <v>32</v>
      </c>
      <c r="J46" s="37" t="s">
        <v>98</v>
      </c>
    </row>
    <row r="47" spans="9:10" ht="19.5" customHeight="1">
      <c r="I47" s="65">
        <v>33</v>
      </c>
      <c r="J47" s="37" t="s">
        <v>99</v>
      </c>
    </row>
    <row r="48" spans="9:10" ht="17.25">
      <c r="I48" s="66">
        <v>34</v>
      </c>
      <c r="J48" s="37" t="s">
        <v>100</v>
      </c>
    </row>
    <row r="49" spans="9:10" ht="17.25">
      <c r="I49" s="65">
        <v>35</v>
      </c>
      <c r="J49" s="37" t="s">
        <v>101</v>
      </c>
    </row>
    <row r="50" spans="9:10" ht="17.25">
      <c r="I50" s="66">
        <v>36</v>
      </c>
      <c r="J50" s="37" t="s">
        <v>102</v>
      </c>
    </row>
    <row r="51" spans="9:10" ht="17.25">
      <c r="I51" s="65">
        <v>37</v>
      </c>
      <c r="J51" s="37" t="s">
        <v>103</v>
      </c>
    </row>
    <row r="52" spans="9:10" ht="17.25">
      <c r="I52" s="66">
        <v>38</v>
      </c>
      <c r="J52" s="37" t="s">
        <v>104</v>
      </c>
    </row>
    <row r="53" spans="9:10" ht="17.25">
      <c r="I53" s="65">
        <v>39</v>
      </c>
      <c r="J53" s="37" t="s">
        <v>105</v>
      </c>
    </row>
    <row r="54" spans="9:10" ht="17.25">
      <c r="I54" s="66">
        <v>40</v>
      </c>
      <c r="J54" s="37" t="s">
        <v>106</v>
      </c>
    </row>
    <row r="55" spans="9:10" ht="17.25">
      <c r="I55" s="65">
        <v>41</v>
      </c>
      <c r="J55" s="37" t="s">
        <v>107</v>
      </c>
    </row>
    <row r="56" spans="9:10" ht="17.25">
      <c r="I56" s="66">
        <v>42</v>
      </c>
      <c r="J56" s="37" t="s">
        <v>108</v>
      </c>
    </row>
    <row r="57" spans="9:10" ht="17.25">
      <c r="I57" s="65">
        <v>43</v>
      </c>
      <c r="J57" s="37" t="s">
        <v>109</v>
      </c>
    </row>
    <row r="58" spans="9:10" ht="17.25">
      <c r="I58" s="66">
        <v>44</v>
      </c>
      <c r="J58" s="37" t="s">
        <v>110</v>
      </c>
    </row>
    <row r="59" spans="9:10" ht="17.25">
      <c r="I59" s="65">
        <v>45</v>
      </c>
      <c r="J59" s="37" t="s">
        <v>111</v>
      </c>
    </row>
    <row r="60" spans="9:10" ht="17.25">
      <c r="I60" s="66">
        <v>46</v>
      </c>
      <c r="J60" s="37" t="s">
        <v>112</v>
      </c>
    </row>
    <row r="61" spans="9:10" ht="17.25">
      <c r="I61" s="65">
        <v>47</v>
      </c>
      <c r="J61" s="37" t="s">
        <v>113</v>
      </c>
    </row>
    <row r="65" ht="17.25">
      <c r="F65" s="63"/>
    </row>
  </sheetData>
  <sheetProtection password="CC3D" sheet="1" objects="1" scenarios="1" selectLockedCells="1"/>
  <mergeCells count="11">
    <mergeCell ref="D1:E1"/>
    <mergeCell ref="F10:G10"/>
    <mergeCell ref="F8:G8"/>
    <mergeCell ref="C8:D8"/>
    <mergeCell ref="F14:G14"/>
    <mergeCell ref="E13:F13"/>
    <mergeCell ref="C13:D13"/>
    <mergeCell ref="B2:G2"/>
    <mergeCell ref="C4:C5"/>
    <mergeCell ref="F4:G5"/>
    <mergeCell ref="C10:D10"/>
  </mergeCells>
  <printOptions/>
  <pageMargins left="0.7874015748031497" right="0.7874015748031497" top="0.4330708661417323" bottom="0.984251968503937" header="0.8267716535433072" footer="0.511811023622047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65"/>
  <sheetViews>
    <sheetView tabSelected="1" zoomScalePageLayoutView="0" workbookViewId="0" topLeftCell="B1">
      <selection activeCell="F4" sqref="F4:G5"/>
    </sheetView>
  </sheetViews>
  <sheetFormatPr defaultColWidth="9.00390625" defaultRowHeight="13.5"/>
  <cols>
    <col min="1" max="1" width="1.625" style="38" hidden="1" customWidth="1"/>
    <col min="2" max="2" width="7.50390625" style="38" customWidth="1"/>
    <col min="3" max="3" width="37.00390625" style="38" bestFit="1" customWidth="1"/>
    <col min="4" max="4" width="11.375" style="42" bestFit="1" customWidth="1"/>
    <col min="5" max="5" width="7.875" style="43" customWidth="1"/>
    <col min="6" max="6" width="13.25390625" style="38" bestFit="1" customWidth="1"/>
    <col min="7" max="7" width="11.375" style="38" customWidth="1"/>
    <col min="8" max="8" width="12.625" style="38" customWidth="1"/>
    <col min="9" max="9" width="3.375" style="60" hidden="1" customWidth="1"/>
    <col min="10" max="10" width="8.00390625" style="38" hidden="1" customWidth="1"/>
    <col min="11" max="16384" width="9.00390625" style="38" customWidth="1"/>
  </cols>
  <sheetData>
    <row r="1" spans="3:9" ht="20.25">
      <c r="C1" s="115"/>
      <c r="D1" s="268"/>
      <c r="E1" s="268"/>
      <c r="G1" s="40"/>
      <c r="H1" s="40"/>
      <c r="I1" s="38"/>
    </row>
    <row r="2" spans="2:8" ht="23.25">
      <c r="B2" s="260" t="s">
        <v>480</v>
      </c>
      <c r="C2" s="260"/>
      <c r="D2" s="260"/>
      <c r="E2" s="260"/>
      <c r="F2" s="260"/>
      <c r="G2" s="260"/>
      <c r="H2" s="40"/>
    </row>
    <row r="3" spans="3:8" ht="20.25">
      <c r="C3" s="39"/>
      <c r="D3" s="39"/>
      <c r="E3" s="39"/>
      <c r="F3" s="39"/>
      <c r="G3" s="39"/>
      <c r="H3" s="40"/>
    </row>
    <row r="4" spans="1:8" ht="21" customHeight="1">
      <c r="A4" s="41"/>
      <c r="B4" s="41"/>
      <c r="C4" s="261" t="s">
        <v>475</v>
      </c>
      <c r="F4" s="273" t="s">
        <v>476</v>
      </c>
      <c r="G4" s="274"/>
      <c r="H4" s="44"/>
    </row>
    <row r="5" spans="1:8" ht="12" customHeight="1">
      <c r="A5" s="41"/>
      <c r="B5" s="41"/>
      <c r="C5" s="261"/>
      <c r="F5" s="275"/>
      <c r="G5" s="276"/>
      <c r="H5" s="44"/>
    </row>
    <row r="6" spans="5:8" ht="25.5" customHeight="1">
      <c r="E6" s="45"/>
      <c r="F6" s="228"/>
      <c r="G6" s="229"/>
      <c r="H6" s="64"/>
    </row>
    <row r="7" spans="2:8" ht="20.25">
      <c r="B7" s="43" t="s">
        <v>478</v>
      </c>
      <c r="C7" s="230"/>
      <c r="F7" s="46"/>
      <c r="G7" s="47"/>
      <c r="H7" s="47"/>
    </row>
    <row r="8" spans="2:7" ht="34.5" customHeight="1">
      <c r="B8" s="48" t="s">
        <v>25</v>
      </c>
      <c r="C8" s="277"/>
      <c r="D8" s="278"/>
      <c r="E8" s="48" t="s">
        <v>27</v>
      </c>
      <c r="F8" s="271"/>
      <c r="G8" s="272"/>
    </row>
    <row r="9" spans="2:8" ht="18">
      <c r="B9" s="49"/>
      <c r="C9" s="49"/>
      <c r="D9" s="49"/>
      <c r="E9" s="49"/>
      <c r="G9" s="49"/>
      <c r="H9" s="49"/>
    </row>
    <row r="10" spans="2:7" ht="30.75" customHeight="1">
      <c r="B10" s="48" t="s">
        <v>26</v>
      </c>
      <c r="C10" s="271"/>
      <c r="D10" s="272"/>
      <c r="E10" s="48" t="s">
        <v>28</v>
      </c>
      <c r="F10" s="271"/>
      <c r="G10" s="272"/>
    </row>
    <row r="11" spans="2:8" ht="17.25">
      <c r="B11" s="50"/>
      <c r="C11" s="51"/>
      <c r="D11" s="51"/>
      <c r="E11" s="51"/>
      <c r="F11" s="49"/>
      <c r="G11" s="52"/>
      <c r="H11" s="52"/>
    </row>
    <row r="12" spans="3:8" ht="18" thickBot="1">
      <c r="C12" s="53"/>
      <c r="D12" s="54"/>
      <c r="E12" s="55"/>
      <c r="F12" s="53"/>
      <c r="G12" s="53"/>
      <c r="H12" s="53"/>
    </row>
    <row r="13" spans="3:8" ht="24" customHeight="1" thickBot="1">
      <c r="C13" s="258" t="s">
        <v>482</v>
      </c>
      <c r="D13" s="259"/>
      <c r="E13" s="256">
        <f>SUM(F36:G36)</f>
        <v>0</v>
      </c>
      <c r="F13" s="257"/>
      <c r="G13" s="53"/>
      <c r="H13" s="53"/>
    </row>
    <row r="14" spans="5:7" ht="18" thickBot="1">
      <c r="E14" s="56"/>
      <c r="F14" s="255"/>
      <c r="G14" s="255"/>
    </row>
    <row r="15" spans="1:10" s="58" customFormat="1" ht="19.5" customHeight="1" thickBot="1">
      <c r="A15" s="57"/>
      <c r="B15" s="241" t="s">
        <v>23</v>
      </c>
      <c r="C15" s="70" t="s">
        <v>65</v>
      </c>
      <c r="D15" s="71" t="s">
        <v>29</v>
      </c>
      <c r="E15" s="241" t="s">
        <v>13</v>
      </c>
      <c r="F15" s="71" t="s">
        <v>64</v>
      </c>
      <c r="G15" s="70" t="s">
        <v>479</v>
      </c>
      <c r="I15" s="65">
        <v>1</v>
      </c>
      <c r="J15" s="37" t="s">
        <v>67</v>
      </c>
    </row>
    <row r="16" spans="1:10" ht="22.5" customHeight="1">
      <c r="A16" s="59"/>
      <c r="B16" s="247"/>
      <c r="C16" s="235">
        <f>IF(B16="","",VLOOKUP(B16,'教材価格表'!$B$7:$F$275,2,FALSE))</f>
      </c>
      <c r="D16" s="236">
        <f>IF(B16="","",VLOOKUP(B16,'教材価格表'!$B$7:$F$275,4,FALSE))</f>
      </c>
      <c r="E16" s="249"/>
      <c r="F16" s="238">
        <f>IF(E16="","",D16*E16)</f>
      </c>
      <c r="G16" s="69"/>
      <c r="I16" s="66">
        <v>2</v>
      </c>
      <c r="J16" s="37" t="s">
        <v>68</v>
      </c>
    </row>
    <row r="17" spans="1:10" ht="21.75" customHeight="1">
      <c r="A17" s="59"/>
      <c r="B17" s="247"/>
      <c r="C17" s="235">
        <f>IF(B17="","",VLOOKUP(B17,'教材価格表'!$B$7:$F$275,2,FALSE))</f>
      </c>
      <c r="D17" s="236">
        <f>IF(B17="","",VLOOKUP(B17,'教材価格表'!$B$7:$F$275,4,FALSE))</f>
      </c>
      <c r="E17" s="249"/>
      <c r="F17" s="238">
        <f>IF(E17="","",D17*E17)</f>
      </c>
      <c r="G17" s="69"/>
      <c r="I17" s="65">
        <v>3</v>
      </c>
      <c r="J17" s="37" t="s">
        <v>69</v>
      </c>
    </row>
    <row r="18" spans="1:10" ht="22.5" customHeight="1">
      <c r="A18" s="59"/>
      <c r="B18" s="247"/>
      <c r="C18" s="235">
        <f>IF(B18="","",VLOOKUP(B18,'教材価格表'!$B$7:$F$275,2,FALSE))</f>
      </c>
      <c r="D18" s="236">
        <f>IF(B18="","",VLOOKUP(B18,'教材価格表'!$B$7:$F$275,4,FALSE))</f>
      </c>
      <c r="E18" s="249"/>
      <c r="F18" s="238">
        <f aca="true" t="shared" si="0" ref="F18:F24">IF(E18="","",D18*E18)</f>
      </c>
      <c r="G18" s="69"/>
      <c r="I18" s="66">
        <v>4</v>
      </c>
      <c r="J18" s="37" t="s">
        <v>70</v>
      </c>
    </row>
    <row r="19" spans="1:10" ht="22.5" customHeight="1">
      <c r="A19" s="59"/>
      <c r="B19" s="247"/>
      <c r="C19" s="235">
        <f>IF(B19="","",VLOOKUP(B19,'教材価格表'!$B$7:$F$275,2,FALSE))</f>
      </c>
      <c r="D19" s="236">
        <f>IF(B19="","",VLOOKUP(B19,'教材価格表'!$B$7:$F$275,4,FALSE))</f>
      </c>
      <c r="E19" s="249"/>
      <c r="F19" s="238">
        <f t="shared" si="0"/>
      </c>
      <c r="G19" s="69"/>
      <c r="I19" s="65">
        <v>5</v>
      </c>
      <c r="J19" s="37" t="s">
        <v>71</v>
      </c>
    </row>
    <row r="20" spans="1:10" ht="22.5" customHeight="1">
      <c r="A20" s="59"/>
      <c r="B20" s="247"/>
      <c r="C20" s="235">
        <f>IF(B20="","",VLOOKUP(B20,'教材価格表'!$B$7:$F$275,2,FALSE))</f>
      </c>
      <c r="D20" s="236">
        <f>IF(B20="","",VLOOKUP(B20,'教材価格表'!$B$7:$F$275,4,FALSE))</f>
      </c>
      <c r="E20" s="249"/>
      <c r="F20" s="238">
        <f t="shared" si="0"/>
      </c>
      <c r="G20" s="69"/>
      <c r="I20" s="66">
        <v>6</v>
      </c>
      <c r="J20" s="37" t="s">
        <v>72</v>
      </c>
    </row>
    <row r="21" spans="1:10" ht="22.5" customHeight="1">
      <c r="A21" s="59"/>
      <c r="B21" s="247"/>
      <c r="C21" s="235">
        <f>IF(B21="","",VLOOKUP(B21,'教材価格表'!$B$7:$F$275,2,FALSE))</f>
      </c>
      <c r="D21" s="236">
        <f>IF(B21="","",VLOOKUP(B21,'教材価格表'!$B$7:$F$275,4,FALSE))</f>
      </c>
      <c r="E21" s="249"/>
      <c r="F21" s="238">
        <f t="shared" si="0"/>
      </c>
      <c r="G21" s="69"/>
      <c r="I21" s="65">
        <v>7</v>
      </c>
      <c r="J21" s="37" t="s">
        <v>73</v>
      </c>
    </row>
    <row r="22" spans="1:10" ht="22.5" customHeight="1">
      <c r="A22" s="59"/>
      <c r="B22" s="247"/>
      <c r="C22" s="235">
        <f>IF(B22="","",VLOOKUP(B22,'教材価格表'!$B$7:$F$275,2,FALSE))</f>
      </c>
      <c r="D22" s="236">
        <f>IF(B22="","",VLOOKUP(B22,'教材価格表'!$B$7:$F$275,4,FALSE))</f>
      </c>
      <c r="E22" s="249"/>
      <c r="F22" s="238">
        <f t="shared" si="0"/>
      </c>
      <c r="G22" s="69"/>
      <c r="I22" s="66">
        <v>8</v>
      </c>
      <c r="J22" s="37" t="s">
        <v>74</v>
      </c>
    </row>
    <row r="23" spans="1:10" ht="22.5" customHeight="1">
      <c r="A23" s="59"/>
      <c r="B23" s="247"/>
      <c r="C23" s="235">
        <f>IF(B23="","",VLOOKUP(B23,'教材価格表'!$B$7:$F$275,2,FALSE))</f>
      </c>
      <c r="D23" s="236">
        <f>IF(B23="","",VLOOKUP(B23,'教材価格表'!$B$7:$F$275,4,FALSE))</f>
      </c>
      <c r="E23" s="249"/>
      <c r="F23" s="238">
        <f t="shared" si="0"/>
      </c>
      <c r="G23" s="69"/>
      <c r="I23" s="65">
        <v>9</v>
      </c>
      <c r="J23" s="37" t="s">
        <v>75</v>
      </c>
    </row>
    <row r="24" spans="1:10" ht="22.5" customHeight="1">
      <c r="A24" s="59"/>
      <c r="B24" s="247"/>
      <c r="C24" s="235">
        <f>IF(B24="","",VLOOKUP(B24,'教材価格表'!$B$7:$F$275,2,FALSE))</f>
      </c>
      <c r="D24" s="236">
        <f>IF(B24="","",VLOOKUP(B24,'教材価格表'!$B$7:$F$275,4,FALSE))</f>
      </c>
      <c r="E24" s="249"/>
      <c r="F24" s="238">
        <f t="shared" si="0"/>
      </c>
      <c r="G24" s="69"/>
      <c r="I24" s="66">
        <v>10</v>
      </c>
      <c r="J24" s="37" t="s">
        <v>76</v>
      </c>
    </row>
    <row r="25" spans="1:10" ht="22.5" customHeight="1">
      <c r="A25" s="59"/>
      <c r="B25" s="247"/>
      <c r="C25" s="235">
        <f>IF(B25="","",VLOOKUP(B25,'教材価格表'!$B$7:$F$275,2,FALSE))</f>
      </c>
      <c r="D25" s="236">
        <f>IF(B25="","",VLOOKUP(B25,'教材価格表'!$B$7:$F$275,4,FALSE))</f>
      </c>
      <c r="E25" s="249"/>
      <c r="F25" s="238">
        <f>IF(E25="","",D25*E25)</f>
      </c>
      <c r="G25" s="69"/>
      <c r="I25" s="65">
        <v>11</v>
      </c>
      <c r="J25" s="37" t="s">
        <v>77</v>
      </c>
    </row>
    <row r="26" spans="1:10" ht="22.5" customHeight="1">
      <c r="A26" s="59"/>
      <c r="B26" s="247"/>
      <c r="C26" s="235">
        <f>IF(B26="","",VLOOKUP(B26,'教材価格表'!$B$7:$F$275,2,FALSE))</f>
      </c>
      <c r="D26" s="236">
        <f>IF(B26="","",VLOOKUP(B26,'教材価格表'!$B$7:$F$275,4,FALSE))</f>
      </c>
      <c r="E26" s="249"/>
      <c r="F26" s="238"/>
      <c r="G26" s="69"/>
      <c r="I26" s="66">
        <v>12</v>
      </c>
      <c r="J26" s="37" t="s">
        <v>78</v>
      </c>
    </row>
    <row r="27" spans="1:10" ht="22.5" customHeight="1">
      <c r="A27" s="59"/>
      <c r="B27" s="247"/>
      <c r="C27" s="235">
        <f>IF(B27="","",VLOOKUP(B27,'教材価格表'!$B$7:$F$275,2,FALSE))</f>
      </c>
      <c r="D27" s="236">
        <f>IF(B27="","",VLOOKUP(B27,'教材価格表'!$B$7:$F$275,4,FALSE))</f>
      </c>
      <c r="E27" s="249"/>
      <c r="F27" s="238">
        <f aca="true" t="shared" si="1" ref="F27:F35">IF(E27="","",D27*E27)</f>
      </c>
      <c r="G27" s="69"/>
      <c r="I27" s="65">
        <v>13</v>
      </c>
      <c r="J27" s="37" t="s">
        <v>79</v>
      </c>
    </row>
    <row r="28" spans="1:10" ht="22.5" customHeight="1">
      <c r="A28" s="59"/>
      <c r="B28" s="247"/>
      <c r="C28" s="235">
        <f>IF(B28="","",VLOOKUP(B28,'教材価格表'!$B$7:$F$275,2,FALSE))</f>
      </c>
      <c r="D28" s="236">
        <f>IF(B28="","",VLOOKUP(B28,'教材価格表'!$B$7:$F$275,4,FALSE))</f>
      </c>
      <c r="E28" s="249"/>
      <c r="F28" s="238">
        <f t="shared" si="1"/>
      </c>
      <c r="G28" s="69"/>
      <c r="I28" s="66">
        <v>14</v>
      </c>
      <c r="J28" s="37" t="s">
        <v>80</v>
      </c>
    </row>
    <row r="29" spans="1:10" ht="23.25" customHeight="1">
      <c r="A29" s="59"/>
      <c r="B29" s="247"/>
      <c r="C29" s="235">
        <f>IF(B29="","",VLOOKUP(B29,'教材価格表'!$B$7:$F$275,2,FALSE))</f>
      </c>
      <c r="D29" s="236">
        <f>IF(B29="","",VLOOKUP(B29,'教材価格表'!$B$7:$F$275,4,FALSE))</f>
      </c>
      <c r="E29" s="249"/>
      <c r="F29" s="238">
        <f t="shared" si="1"/>
      </c>
      <c r="G29" s="69"/>
      <c r="I29" s="65">
        <v>15</v>
      </c>
      <c r="J29" s="37" t="s">
        <v>81</v>
      </c>
    </row>
    <row r="30" spans="1:10" ht="23.25" customHeight="1">
      <c r="A30" s="59"/>
      <c r="B30" s="247"/>
      <c r="C30" s="235">
        <f>IF(B30="","",VLOOKUP(B30,'教材価格表'!$B$7:$F$275,2,FALSE))</f>
      </c>
      <c r="D30" s="236">
        <f>IF(B30="","",VLOOKUP(B30,'教材価格表'!$B$7:$F$275,4,FALSE))</f>
      </c>
      <c r="E30" s="249"/>
      <c r="F30" s="238">
        <f t="shared" si="1"/>
      </c>
      <c r="G30" s="69"/>
      <c r="I30" s="66">
        <v>16</v>
      </c>
      <c r="J30" s="37" t="s">
        <v>82</v>
      </c>
    </row>
    <row r="31" spans="1:10" ht="23.25" customHeight="1">
      <c r="A31" s="59"/>
      <c r="B31" s="247"/>
      <c r="C31" s="235">
        <f>IF(B31="","",VLOOKUP(B31,'教材価格表'!$B$7:$F$275,2,FALSE))</f>
      </c>
      <c r="D31" s="236">
        <f>IF(B31="","",VLOOKUP(B31,'教材価格表'!$B$7:$F$275,4,FALSE))</f>
      </c>
      <c r="E31" s="249"/>
      <c r="F31" s="238">
        <f t="shared" si="1"/>
      </c>
      <c r="G31" s="69"/>
      <c r="I31" s="65">
        <v>17</v>
      </c>
      <c r="J31" s="37" t="s">
        <v>83</v>
      </c>
    </row>
    <row r="32" spans="1:10" ht="22.5" customHeight="1">
      <c r="A32" s="59"/>
      <c r="B32" s="247"/>
      <c r="C32" s="235">
        <f>IF(B32="","",VLOOKUP(B32,'教材価格表'!$B$7:$F$275,2,FALSE))</f>
      </c>
      <c r="D32" s="236">
        <f>IF(B32="","",VLOOKUP(B32,'教材価格表'!$B$7:$F$275,4,FALSE))</f>
      </c>
      <c r="E32" s="249"/>
      <c r="F32" s="238">
        <f t="shared" si="1"/>
      </c>
      <c r="G32" s="69"/>
      <c r="I32" s="66">
        <v>18</v>
      </c>
      <c r="J32" s="37" t="s">
        <v>84</v>
      </c>
    </row>
    <row r="33" spans="1:10" ht="22.5" customHeight="1">
      <c r="A33" s="59"/>
      <c r="B33" s="247"/>
      <c r="C33" s="235">
        <f>IF(B33="","",VLOOKUP(B33,'教材価格表'!$B$7:$F$275,2,FALSE))</f>
      </c>
      <c r="D33" s="236">
        <f>IF(B33="","",VLOOKUP(B33,'教材価格表'!$B$7:$F$275,4,FALSE))</f>
      </c>
      <c r="E33" s="249"/>
      <c r="F33" s="238">
        <f t="shared" si="1"/>
      </c>
      <c r="G33" s="69"/>
      <c r="I33" s="65">
        <v>19</v>
      </c>
      <c r="J33" s="37" t="s">
        <v>85</v>
      </c>
    </row>
    <row r="34" spans="1:10" ht="22.5" customHeight="1">
      <c r="A34" s="59"/>
      <c r="B34" s="247"/>
      <c r="C34" s="235">
        <f>IF(B34="","",VLOOKUP(B34,'教材価格表'!$B$7:$F$275,2,FALSE))</f>
      </c>
      <c r="D34" s="236">
        <f>IF(B34="","",VLOOKUP(B34,'教材価格表'!$B$7:$F$275,4,FALSE))</f>
      </c>
      <c r="E34" s="249"/>
      <c r="F34" s="238">
        <f>IF(E34="","",D34*E34)</f>
      </c>
      <c r="G34" s="69"/>
      <c r="I34" s="66">
        <v>20</v>
      </c>
      <c r="J34" s="37" t="s">
        <v>86</v>
      </c>
    </row>
    <row r="35" spans="1:10" ht="22.5" customHeight="1" thickBot="1">
      <c r="A35" s="59"/>
      <c r="B35" s="248"/>
      <c r="C35" s="237">
        <f>IF(B35="","",VLOOKUP(B35,'教材価格表'!$B$7:$F$275,2,FALSE))</f>
      </c>
      <c r="D35" s="236">
        <f>IF(B35="","",VLOOKUP(B35,'教材価格表'!$B$7:$F$275,4,FALSE))</f>
      </c>
      <c r="E35" s="250"/>
      <c r="F35" s="239">
        <f t="shared" si="1"/>
      </c>
      <c r="G35" s="72"/>
      <c r="I35" s="65">
        <v>21</v>
      </c>
      <c r="J35" s="37" t="s">
        <v>87</v>
      </c>
    </row>
    <row r="36" spans="1:10" ht="20.25" customHeight="1" thickBot="1">
      <c r="A36" s="59"/>
      <c r="B36" s="232"/>
      <c r="C36" s="233"/>
      <c r="D36" s="234"/>
      <c r="E36" s="231" t="s">
        <v>66</v>
      </c>
      <c r="F36" s="240">
        <f>SUM(F15:F35)</f>
        <v>0</v>
      </c>
      <c r="G36" s="73"/>
      <c r="H36" s="61"/>
      <c r="I36" s="66">
        <v>22</v>
      </c>
      <c r="J36" s="37" t="s">
        <v>88</v>
      </c>
    </row>
    <row r="37" spans="1:10" ht="20.25" customHeight="1">
      <c r="A37" s="60"/>
      <c r="I37" s="65">
        <v>23</v>
      </c>
      <c r="J37" s="37" t="s">
        <v>89</v>
      </c>
    </row>
    <row r="38" spans="2:10" ht="17.25">
      <c r="B38" s="50"/>
      <c r="C38" s="60"/>
      <c r="D38" s="54"/>
      <c r="E38" s="56"/>
      <c r="F38" s="49"/>
      <c r="G38" s="60"/>
      <c r="H38" s="60"/>
      <c r="I38" s="66">
        <v>24</v>
      </c>
      <c r="J38" s="37" t="s">
        <v>90</v>
      </c>
    </row>
    <row r="39" spans="2:10" ht="17.25">
      <c r="B39" s="60"/>
      <c r="C39" s="60"/>
      <c r="D39" s="54"/>
      <c r="E39" s="56"/>
      <c r="F39" s="60"/>
      <c r="G39" s="60"/>
      <c r="H39" s="60"/>
      <c r="I39" s="65">
        <v>25</v>
      </c>
      <c r="J39" s="37" t="s">
        <v>91</v>
      </c>
    </row>
    <row r="40" spans="3:10" ht="17.25">
      <c r="C40" s="51"/>
      <c r="D40" s="62"/>
      <c r="E40" s="62"/>
      <c r="I40" s="66">
        <v>26</v>
      </c>
      <c r="J40" s="37" t="s">
        <v>92</v>
      </c>
    </row>
    <row r="41" spans="9:10" ht="17.25">
      <c r="I41" s="65">
        <v>27</v>
      </c>
      <c r="J41" s="37" t="s">
        <v>93</v>
      </c>
    </row>
    <row r="42" spans="9:10" ht="17.25">
      <c r="I42" s="66">
        <v>28</v>
      </c>
      <c r="J42" s="37" t="s">
        <v>94</v>
      </c>
    </row>
    <row r="43" spans="9:10" ht="17.25">
      <c r="I43" s="65">
        <v>29</v>
      </c>
      <c r="J43" s="37" t="s">
        <v>95</v>
      </c>
    </row>
    <row r="44" spans="9:10" ht="17.25">
      <c r="I44" s="66">
        <v>30</v>
      </c>
      <c r="J44" s="37" t="s">
        <v>96</v>
      </c>
    </row>
    <row r="45" spans="9:10" ht="19.5" customHeight="1">
      <c r="I45" s="65">
        <v>31</v>
      </c>
      <c r="J45" s="37" t="s">
        <v>97</v>
      </c>
    </row>
    <row r="46" spans="9:10" ht="19.5" customHeight="1">
      <c r="I46" s="66">
        <v>32</v>
      </c>
      <c r="J46" s="37" t="s">
        <v>98</v>
      </c>
    </row>
    <row r="47" spans="9:10" ht="19.5" customHeight="1">
      <c r="I47" s="65">
        <v>33</v>
      </c>
      <c r="J47" s="37" t="s">
        <v>99</v>
      </c>
    </row>
    <row r="48" spans="9:10" ht="17.25">
      <c r="I48" s="66">
        <v>34</v>
      </c>
      <c r="J48" s="37" t="s">
        <v>100</v>
      </c>
    </row>
    <row r="49" spans="9:10" ht="17.25">
      <c r="I49" s="65">
        <v>35</v>
      </c>
      <c r="J49" s="37" t="s">
        <v>101</v>
      </c>
    </row>
    <row r="50" spans="9:10" ht="17.25">
      <c r="I50" s="66">
        <v>36</v>
      </c>
      <c r="J50" s="37" t="s">
        <v>102</v>
      </c>
    </row>
    <row r="51" spans="9:10" ht="17.25">
      <c r="I51" s="65">
        <v>37</v>
      </c>
      <c r="J51" s="37" t="s">
        <v>103</v>
      </c>
    </row>
    <row r="52" spans="9:10" ht="17.25">
      <c r="I52" s="66">
        <v>38</v>
      </c>
      <c r="J52" s="37" t="s">
        <v>104</v>
      </c>
    </row>
    <row r="53" spans="9:10" ht="17.25">
      <c r="I53" s="65">
        <v>39</v>
      </c>
      <c r="J53" s="37" t="s">
        <v>105</v>
      </c>
    </row>
    <row r="54" spans="9:10" ht="17.25">
      <c r="I54" s="66">
        <v>40</v>
      </c>
      <c r="J54" s="37" t="s">
        <v>106</v>
      </c>
    </row>
    <row r="55" spans="9:10" ht="17.25">
      <c r="I55" s="65">
        <v>41</v>
      </c>
      <c r="J55" s="37" t="s">
        <v>107</v>
      </c>
    </row>
    <row r="56" spans="9:10" ht="17.25">
      <c r="I56" s="66">
        <v>42</v>
      </c>
      <c r="J56" s="37" t="s">
        <v>108</v>
      </c>
    </row>
    <row r="57" spans="9:10" ht="17.25">
      <c r="I57" s="65">
        <v>43</v>
      </c>
      <c r="J57" s="37" t="s">
        <v>109</v>
      </c>
    </row>
    <row r="58" spans="9:10" ht="17.25">
      <c r="I58" s="66">
        <v>44</v>
      </c>
      <c r="J58" s="37" t="s">
        <v>110</v>
      </c>
    </row>
    <row r="59" spans="9:10" ht="17.25">
      <c r="I59" s="65">
        <v>45</v>
      </c>
      <c r="J59" s="37" t="s">
        <v>111</v>
      </c>
    </row>
    <row r="60" spans="9:10" ht="17.25">
      <c r="I60" s="66">
        <v>46</v>
      </c>
      <c r="J60" s="37" t="s">
        <v>112</v>
      </c>
    </row>
    <row r="61" spans="9:10" ht="17.25">
      <c r="I61" s="65">
        <v>47</v>
      </c>
      <c r="J61" s="37" t="s">
        <v>113</v>
      </c>
    </row>
    <row r="65" ht="17.25">
      <c r="F65" s="63"/>
    </row>
  </sheetData>
  <sheetProtection password="CC3D" sheet="1" selectLockedCells="1"/>
  <mergeCells count="11">
    <mergeCell ref="D1:E1"/>
    <mergeCell ref="B2:G2"/>
    <mergeCell ref="C4:C5"/>
    <mergeCell ref="F4:G5"/>
    <mergeCell ref="C8:D8"/>
    <mergeCell ref="F8:G8"/>
    <mergeCell ref="C10:D10"/>
    <mergeCell ref="F10:G10"/>
    <mergeCell ref="C13:D13"/>
    <mergeCell ref="E13:F13"/>
    <mergeCell ref="F14:G14"/>
  </mergeCells>
  <printOptions/>
  <pageMargins left="0.7874015748031497" right="0.7874015748031497" top="0.4330708661417323" bottom="0.984251968503937" header="0.8267716535433072" footer="0.5118110236220472"/>
  <pageSetup horizontalDpi="300" verticalDpi="3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全国警備業協会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全国警備業協会</dc:creator>
  <cp:keywords/>
  <dc:description/>
  <cp:lastModifiedBy>user1</cp:lastModifiedBy>
  <cp:lastPrinted>2013-04-03T01:29:16Z</cp:lastPrinted>
  <dcterms:created xsi:type="dcterms:W3CDTF">2000-02-28T08:36:09Z</dcterms:created>
  <dcterms:modified xsi:type="dcterms:W3CDTF">2013-04-03T02:38:59Z</dcterms:modified>
  <cp:category/>
  <cp:version/>
  <cp:contentType/>
  <cp:contentStatus/>
</cp:coreProperties>
</file>